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FICINA ASESORA PLANEACION SGC\CALIDAD\TRANSPARENCIA 2019\DIRECTIVA 006 - 2019 - PROCURADURIA\Control Interno\"/>
    </mc:Choice>
  </mc:AlternateContent>
  <bookViews>
    <workbookView xWindow="0" yWindow="0" windowWidth="28800" windowHeight="11235"/>
  </bookViews>
  <sheets>
    <sheet name="PMA FINAL" sheetId="5" r:id="rId1"/>
    <sheet name="INFORME IV trimestre 2018" sheetId="4" state="hidden" r:id="rId2"/>
    <sheet name="actividades trd tvd" sheetId="1" state="hidden" r:id="rId3"/>
    <sheet name="actividades TRD" sheetId="2" state="hidden" r:id="rId4"/>
  </sheets>
  <definedNames>
    <definedName name="_xlnm.Print_Area" localSheetId="0">'PMA FINAL'!$A$3:$J$32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4" l="1"/>
  <c r="L4" i="4"/>
</calcChain>
</file>

<file path=xl/comments1.xml><?xml version="1.0" encoding="utf-8"?>
<comments xmlns="http://schemas.openxmlformats.org/spreadsheetml/2006/main">
  <authors>
    <author>Luis Carlos Parra A</author>
    <author>lhernandez</author>
  </authors>
  <commentList>
    <comment ref="A9" authorId="0" shapeId="0">
      <text>
        <r>
          <rPr>
            <b/>
            <sz val="9"/>
            <color indexed="81"/>
            <rFont val="Tahoma"/>
            <family val="2"/>
          </rPr>
          <t xml:space="preserve">Número consecutivo asignado a cada hallazgo
</t>
        </r>
      </text>
    </comment>
    <comment ref="B9" authorId="0" shapeId="0">
      <text>
        <r>
          <rPr>
            <b/>
            <sz val="10"/>
            <color indexed="81"/>
            <rFont val="Tahoma"/>
            <family val="2"/>
          </rPr>
          <t>Título de los hallazgos archivísticos</t>
        </r>
      </text>
    </comment>
    <comment ref="C9" authorId="1" shapeId="0">
      <text>
        <r>
          <rPr>
            <b/>
            <sz val="10"/>
            <color indexed="81"/>
            <rFont val="Tahoma"/>
            <family val="2"/>
          </rPr>
          <t>Cada una de las actividades propuestas</t>
        </r>
      </text>
    </comment>
    <comment ref="D9" authorId="0" shapeId="0">
      <text>
        <r>
          <rPr>
            <b/>
            <sz val="11"/>
            <color indexed="81"/>
            <rFont val="Tahoma"/>
            <family val="2"/>
          </rPr>
          <t>Se registrá el ítem determinado para cada acción el cual corresponde a las actividades propuestas</t>
        </r>
      </text>
    </comment>
    <comment ref="F9" authorId="0" shapeId="0">
      <text>
        <r>
          <rPr>
            <b/>
            <sz val="10"/>
            <color indexed="81"/>
            <rFont val="Tahoma"/>
            <family val="2"/>
          </rPr>
          <t>La descripción d ellas metas que se pretender realizar para alcanzar el objetivo</t>
        </r>
      </text>
    </comment>
    <comment ref="I9" authorId="0" shapeId="0">
      <text>
        <r>
          <rPr>
            <b/>
            <sz val="10"/>
            <color indexed="81"/>
            <rFont val="Tahoma"/>
            <family val="2"/>
          </rPr>
          <t>Casilla con fórmula, el cual resulta del total de semanas ejecutadas del proyecto</t>
        </r>
      </text>
    </comment>
    <comment ref="J9"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G10" authorId="0" shapeId="0">
      <text>
        <r>
          <rPr>
            <b/>
            <sz val="9"/>
            <color indexed="81"/>
            <rFont val="Tahoma"/>
            <family val="2"/>
          </rPr>
          <t>Fecha de inicio de actividades para alcanzar la   meta</t>
        </r>
      </text>
    </comment>
    <comment ref="H10" authorId="0" shapeId="0">
      <text>
        <r>
          <rPr>
            <b/>
            <sz val="10"/>
            <color indexed="81"/>
            <rFont val="Tahoma"/>
            <family val="2"/>
          </rPr>
          <t>Fecha en que se culmina la meta</t>
        </r>
        <r>
          <rPr>
            <b/>
            <sz val="9"/>
            <color indexed="81"/>
            <rFont val="Tahoma"/>
            <family val="2"/>
          </rPr>
          <t xml:space="preserve">
</t>
        </r>
      </text>
    </comment>
  </commentList>
</comments>
</file>

<file path=xl/comments2.xml><?xml version="1.0" encoding="utf-8"?>
<comments xmlns="http://schemas.openxmlformats.org/spreadsheetml/2006/main">
  <authors>
    <author>Luis Carlos Parra A</author>
    <author>lhernandez</author>
    <author>HERNAN ALONSO RODRIGUEZ MORA</author>
    <author>Maria Elvira Zea</author>
  </authors>
  <commentList>
    <comment ref="A2" authorId="0" shapeId="0">
      <text>
        <r>
          <rPr>
            <b/>
            <sz val="9"/>
            <color indexed="81"/>
            <rFont val="Tahoma"/>
            <family val="2"/>
          </rPr>
          <t xml:space="preserve">Número consecutivo asignado a cada hallazgo
</t>
        </r>
      </text>
    </comment>
    <comment ref="B2" authorId="0" shapeId="0">
      <text>
        <r>
          <rPr>
            <b/>
            <sz val="10"/>
            <color indexed="81"/>
            <rFont val="Tahoma"/>
            <family val="2"/>
          </rPr>
          <t>Título de los hallazgos archivísticos</t>
        </r>
      </text>
    </comment>
    <comment ref="C2" authorId="1" shapeId="0">
      <text>
        <r>
          <rPr>
            <b/>
            <sz val="10"/>
            <color indexed="81"/>
            <rFont val="Tahoma"/>
            <family val="2"/>
          </rPr>
          <t>Cada una de las actividades propuestas</t>
        </r>
      </text>
    </comment>
    <comment ref="D2" authorId="0" shapeId="0">
      <text>
        <r>
          <rPr>
            <b/>
            <sz val="11"/>
            <color indexed="81"/>
            <rFont val="Tahoma"/>
            <family val="2"/>
          </rPr>
          <t>Se registrá el ítem determinado para cada acción el cual corresponde a las actividades propuestas</t>
        </r>
      </text>
    </comment>
    <comment ref="F2" authorId="0" shapeId="0">
      <text>
        <r>
          <rPr>
            <b/>
            <sz val="10"/>
            <color indexed="81"/>
            <rFont val="Tahoma"/>
            <family val="2"/>
          </rPr>
          <t>La descripción d ellas metas que se pretender realizar para alcanzar el objetivo</t>
        </r>
      </text>
    </comment>
    <comment ref="I2" authorId="0" shapeId="0">
      <text>
        <r>
          <rPr>
            <b/>
            <sz val="10"/>
            <color indexed="81"/>
            <rFont val="Tahoma"/>
            <family val="2"/>
          </rPr>
          <t>Casilla con fórmula, el cual resulta del total de semanas ejecutadas del proyecto</t>
        </r>
      </text>
    </comment>
    <comment ref="J2" authorId="0" shapeId="0">
      <text>
        <r>
          <rPr>
            <b/>
            <sz val="10"/>
            <color indexed="81"/>
            <rFont val="Tahoma"/>
            <family val="2"/>
          </rPr>
          <t>Casilla con formula, refleja el avance para cada una de las metas</t>
        </r>
        <r>
          <rPr>
            <sz val="9"/>
            <color indexed="81"/>
            <rFont val="Tahoma"/>
            <family val="2"/>
          </rPr>
          <t xml:space="preserve">
</t>
        </r>
      </text>
    </comment>
    <comment ref="K2"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2" authorId="0" shapeId="0">
      <text>
        <r>
          <rPr>
            <b/>
            <sz val="10"/>
            <color indexed="81"/>
            <rFont val="Tahoma"/>
            <family val="2"/>
          </rPr>
          <t xml:space="preserve">Casilla con formula automática, la cual registra el porcentaje de avance del objetivo
</t>
        </r>
      </text>
    </comment>
    <comment ref="M2" authorId="0" shapeId="0">
      <text>
        <r>
          <rPr>
            <b/>
            <sz val="11"/>
            <color indexed="81"/>
            <rFont val="Tahoma"/>
            <family val="2"/>
          </rPr>
          <t xml:space="preserve">Registrar los avances ejecutados a la fecha. </t>
        </r>
        <r>
          <rPr>
            <b/>
            <sz val="9"/>
            <color indexed="81"/>
            <rFont val="Tahoma"/>
            <family val="2"/>
          </rPr>
          <t xml:space="preserve">
</t>
        </r>
      </text>
    </comment>
    <comment ref="N2" authorId="0" shapeId="0">
      <text>
        <r>
          <rPr>
            <b/>
            <sz val="11"/>
            <color indexed="81"/>
            <rFont val="Tahoma"/>
            <family val="2"/>
          </rPr>
          <t xml:space="preserve">El nombre de las Áreas y personas responsables para el cumplimiento de cada objetivo
</t>
        </r>
      </text>
    </comment>
    <comment ref="O2" authorId="2" shapeId="0">
      <text>
        <r>
          <rPr>
            <b/>
            <sz val="9"/>
            <color indexed="81"/>
            <rFont val="Tahoma"/>
            <family val="2"/>
          </rPr>
          <t>Se registra la información relativa a los soportes que evidencian el cierre del hallazgo (fotos, videos, documentos, etc.)</t>
        </r>
      </text>
    </comment>
    <comment ref="P2" authorId="3" shapeId="0">
      <text>
        <r>
          <rPr>
            <sz val="9"/>
            <color indexed="81"/>
            <rFont val="Tahoma"/>
            <family val="2"/>
          </rPr>
          <t xml:space="preserve">Dejar las observaciones frente al cumplimiento y efectividad de las tareas implementadas. 
</t>
        </r>
      </text>
    </comment>
    <comment ref="R2" authorId="2" shapeId="0">
      <text>
        <r>
          <rPr>
            <b/>
            <sz val="9"/>
            <color indexed="81"/>
            <rFont val="Tahoma"/>
            <family val="2"/>
          </rPr>
          <t xml:space="preserve">Fecha en que se cierra completamente el hallazgo
</t>
        </r>
      </text>
    </comment>
    <comment ref="S2" authorId="2" shapeId="0">
      <text>
        <r>
          <rPr>
            <b/>
            <sz val="9"/>
            <color indexed="81"/>
            <rFont val="Tahoma"/>
            <family val="2"/>
          </rPr>
          <t>Número de radicado con el cual la entidad realiza el cierre del hallazgo</t>
        </r>
      </text>
    </comment>
    <comment ref="G3" authorId="0" shapeId="0">
      <text>
        <r>
          <rPr>
            <b/>
            <sz val="9"/>
            <color indexed="81"/>
            <rFont val="Tahoma"/>
            <family val="2"/>
          </rPr>
          <t>Fecha de inicio de actividades para alcanzar la   meta</t>
        </r>
      </text>
    </comment>
    <comment ref="H3" authorId="0" shapeId="0">
      <text>
        <r>
          <rPr>
            <b/>
            <sz val="10"/>
            <color indexed="81"/>
            <rFont val="Tahoma"/>
            <family val="2"/>
          </rPr>
          <t>Fecha en que se culmina la meta</t>
        </r>
        <r>
          <rPr>
            <b/>
            <sz val="9"/>
            <color indexed="81"/>
            <rFont val="Tahoma"/>
            <family val="2"/>
          </rPr>
          <t xml:space="preserve">
</t>
        </r>
      </text>
    </comment>
  </commentList>
</comments>
</file>

<file path=xl/sharedStrings.xml><?xml version="1.0" encoding="utf-8"?>
<sst xmlns="http://schemas.openxmlformats.org/spreadsheetml/2006/main" count="305" uniqueCount="160">
  <si>
    <t>PLAN DE MEJORAMIENTO ARCHIVÍSTICO</t>
  </si>
  <si>
    <t>Entidad:              SERVICIO GEOLÓGICO COLOMBIANO</t>
  </si>
  <si>
    <t xml:space="preserve">Representante Legal: </t>
  </si>
  <si>
    <t>ÓSCAR ELADIO PAREDES ZAPATA</t>
  </si>
  <si>
    <t>Fecha de iniciación:</t>
  </si>
  <si>
    <t>Responsable del proceso:</t>
  </si>
  <si>
    <t>Fecha de finalización:</t>
  </si>
  <si>
    <t>Cargo</t>
  </si>
  <si>
    <t>Coordinador Grupo de Trabajo Servicios Administrativos</t>
  </si>
  <si>
    <t xml:space="preserve"> </t>
  </si>
  <si>
    <t>Ciudad y Fecha</t>
  </si>
  <si>
    <t>ÍTEM</t>
  </si>
  <si>
    <t>HALLAZGO</t>
  </si>
  <si>
    <t>No. DE ACCIÓN</t>
  </si>
  <si>
    <t>OBJETIVOS</t>
  </si>
  <si>
    <t>META</t>
  </si>
  <si>
    <t>DESCRIPCIÓN DE LAS TAREAS</t>
  </si>
  <si>
    <t>EJECUCIÓN DE LAS TAREAS</t>
  </si>
  <si>
    <t>PLAZO EN SEMANAS</t>
  </si>
  <si>
    <t>PORCENTAJE DE AVANCE DE LAS TAREAS</t>
  </si>
  <si>
    <t>PRODUCTOS</t>
  </si>
  <si>
    <t>AVANCE DE CUMPLIMIENTO DEL OBJETIVO</t>
  </si>
  <si>
    <t>DESCRIPCIÓN DE LOS AVANCES</t>
  </si>
  <si>
    <t>ÁREAS Y PERSONAS RESPONSABLES</t>
  </si>
  <si>
    <t>NUEVA FECHA DE EJECUCIÓN DE LAS TAREAS</t>
  </si>
  <si>
    <t>INICIO</t>
  </si>
  <si>
    <t>FINALIZACIÓN</t>
  </si>
  <si>
    <t>Tablas de Retención Documental: Actualizar, aprobar, publicar y aplicar las TRD teniendo en cuenta la metodología contemplada en el Acuerdo 04 de 2013.Aplicación en los Archivos de Gestión una vez aprobadas.</t>
  </si>
  <si>
    <t>Actualizar e implementar las TRD.</t>
  </si>
  <si>
    <t>Actualizar y ajustar las TRD de acuerdo a la estructura actual del SGC.</t>
  </si>
  <si>
    <t>Sept-01-2014</t>
  </si>
  <si>
    <t>Mar-31-2015</t>
  </si>
  <si>
    <t>Tablas de Retención ajustadas</t>
  </si>
  <si>
    <t>Se continúa con el proceso  de actualización y aprobación de las Tablas de Retención Documental.</t>
  </si>
  <si>
    <t>Grupo de Servicios Administrativos -Profesional de Gestión Documental</t>
  </si>
  <si>
    <t>Elaborar acto administrativo adoptando las tablas de retención documental.</t>
  </si>
  <si>
    <t>Abril-30-2015</t>
  </si>
  <si>
    <t>No Aplica</t>
  </si>
  <si>
    <t>Acto administrativo</t>
  </si>
  <si>
    <t xml:space="preserve">Estas tareas se llevarán a cabo, una vez se tengan  aprobadas todas las Tablas de Retención  Documental </t>
  </si>
  <si>
    <t>Secretaría General</t>
  </si>
  <si>
    <t>Teniendo en cuenta que el trámite de convalidación inició el 06/09/2016 y el termino para dicho trámite son 90 días, las tareas iniciarán una vez tengamos respuesta de dicho trámite.</t>
  </si>
  <si>
    <t>Socializar y capacitar a los funcionarios sobre la aplicación de las nuevas TRD en sus archivos de gestión.</t>
  </si>
  <si>
    <t>Jun-30-2015</t>
  </si>
  <si>
    <t>Acta de capacitación y/o listado de asistencia</t>
  </si>
  <si>
    <t>Aplicar las nuevas TRD en los archivos de Gestión.</t>
  </si>
  <si>
    <t>May-01-2015</t>
  </si>
  <si>
    <t>Jul-31-2015</t>
  </si>
  <si>
    <t>TRD aplicada en los Archivos de Gestión</t>
  </si>
  <si>
    <t>Todas las áreas del Servicio Geológico Colombiano</t>
  </si>
  <si>
    <t>Realizar un cronograma de seguimiento a la verificación de la aplicación de las TRD.</t>
  </si>
  <si>
    <t>May-30-2015</t>
  </si>
  <si>
    <t>Cronograma</t>
  </si>
  <si>
    <t>Realizar las visitas de seguimiento.</t>
  </si>
  <si>
    <t>Dic-31-2015</t>
  </si>
  <si>
    <t>Acta de visita</t>
  </si>
  <si>
    <t>Tablas de Valoración Documental: Acuerdo 02 de 2004 y el Acuerdo 04 de 2013.</t>
  </si>
  <si>
    <t>Elaboración, aprobación y adopción de las Tablas de Valoración documental- TVD.</t>
  </si>
  <si>
    <t>Elaborar y aprobar las Tablas de Valoración documental- TVD conforme a la metodología establecida en el acuerdo 02 de 2004 del AGN, acuerdo 04 de 2013 del AGN y demás normatividad vigente.</t>
  </si>
  <si>
    <t>Nov-30-2014</t>
  </si>
  <si>
    <t>Abr-30-2015</t>
  </si>
  <si>
    <t>Tablas de Valoración Documental Aprobadas</t>
  </si>
  <si>
    <t>No se ha avanzado  en espera de aprobación de la Tablas de Retención Documental</t>
  </si>
  <si>
    <t>De acuerdo con las actividades programadas y con los compromisos adquiridos en el plan sectorial esta actividad será realizada durante el 2017</t>
  </si>
  <si>
    <t>Elaborar acto administrativo adoptando las tablas de Valoración Documental.</t>
  </si>
  <si>
    <t>Aplicar las TVD en los archivos del fondo acumulado.</t>
  </si>
  <si>
    <t>TVD aplicadas en los archivos del Fondo Acumulado</t>
  </si>
  <si>
    <t>Bogotá, Mayo 07 de 2019</t>
  </si>
  <si>
    <t>xx de 2019</t>
  </si>
  <si>
    <t>Abril 11 de 2021</t>
  </si>
  <si>
    <t>EDGAR URIEL RODRIGUEZ</t>
  </si>
  <si>
    <t>Implementar un sistema integrado de conservación donde se garantice condiciones de seguridad, medioambientales y de salubridad para la preservación de los documentos de archivo.</t>
  </si>
  <si>
    <t>AVANCES DURANTE EL PRIMER SEMESTRE DE 2019</t>
  </si>
  <si>
    <r>
      <t xml:space="preserve">NIT:           </t>
    </r>
    <r>
      <rPr>
        <sz val="11"/>
        <rFont val="Calibri"/>
        <family val="2"/>
        <scheme val="minor"/>
      </rPr>
      <t xml:space="preserve">   899.999.294-8</t>
    </r>
  </si>
  <si>
    <t>Presentar ante el Archivo General de
la Nación las actualizaciones
realizadas a las TRD para su
convalidación y aprobación.</t>
  </si>
  <si>
    <t>Capacitación del Personal de Archivo y
a los funcionarios de las Dependencias,
sobre la Aplicación de las TRD.</t>
  </si>
  <si>
    <t>Aplicación de las TRD en todas las oficinas de la entidad</t>
  </si>
  <si>
    <t xml:space="preserve">Actualización e implementación de TRD
para la totalidad de grupos y
coordinaciones. 
Teniendo en cuenta que
sólo a través de la aplicación de esta
herramienta, podrá garantizarse que el
fondo acumulado crezca. </t>
  </si>
  <si>
    <t>Presentación modificaciones a concepto técnico de evaluación y convalidación de Tablas de Retención Documental para la estructura institucional previa a 2017.</t>
  </si>
  <si>
    <t>Sustentación de Tablas de Retención Documentales, viabilizadas por el Archivo General de la Nación.</t>
  </si>
  <si>
    <t>Actualización de las Tablas de Retención Documental, ajustadas según las modificaciones organizacionales y modificaciones a la producción documental para la estructura</t>
  </si>
  <si>
    <t>Presentación de las Tablas de Retención Documenta al Comité del Modelo Integrado de Planeación y Gestión para su aprobación</t>
  </si>
  <si>
    <t>Presentación para concepto técnico de evaluación y convalidación de Tablas de Retención Documental para la estructura institucional del 2017 y posterior.</t>
  </si>
  <si>
    <t>Actualizar  las Tablas de Retención Documental (TRD).</t>
  </si>
  <si>
    <t>Aprobar las Tablas de Retención Documental  (TRD) por parte del Comité Institucional de Desarrollo Administrativo.</t>
  </si>
  <si>
    <t xml:space="preserve">Remitir las Tablas de Retención Documental (TRD) para revisión del Comité Evaluador de Documentos del Archivo General de la Nación, para su  respectiva convalidación. 
</t>
  </si>
  <si>
    <t>Expedir el acto administrativo por medio del cual se aprueban e Implementan las Tablas de Retención Documental (TRD) previamente convalidadas por el Archivo General de la Nación.</t>
  </si>
  <si>
    <t>Publicar en la página web del Invima las Tablas de Retención Documental TRD una vez sean convalidadas y adoptadas.</t>
  </si>
  <si>
    <t xml:space="preserve">Socializar y capacitar a los funcionarios del Invima en el manejo y aplicación de las Tablas de Retención Documental (TRD) </t>
  </si>
  <si>
    <t xml:space="preserve">Realizar inscripción de las Tablas de Retención Documental (TRD), en el  Registro Único de Series Documentales (RUSD) del Archivo General de la Nación. </t>
  </si>
  <si>
    <t>Servicio Geológico Colombiano</t>
  </si>
  <si>
    <t xml:space="preserve">NIT: </t>
  </si>
  <si>
    <t>899999294-8</t>
  </si>
  <si>
    <t>Doctor Óscar Paredes Zapata</t>
  </si>
  <si>
    <t xml:space="preserve">Cargo: </t>
  </si>
  <si>
    <t>Plan de Mejoramiento</t>
  </si>
  <si>
    <t>Seguimiento Control Interno</t>
  </si>
  <si>
    <t>Seguimiento AGN</t>
  </si>
  <si>
    <t>ITEM</t>
  </si>
  <si>
    <t>N° de Acción</t>
  </si>
  <si>
    <t>No. Meta</t>
  </si>
  <si>
    <t>Descripción  de  las Tareas</t>
  </si>
  <si>
    <t>EJECUCIÓN DE LAS  TAREAS</t>
  </si>
  <si>
    <t>Plazo en Semanas</t>
  </si>
  <si>
    <t xml:space="preserve">PRODUCTOS </t>
  </si>
  <si>
    <t>AREAS Y PERSONAS RESPONSABLES</t>
  </si>
  <si>
    <t>EVIDENCIAS</t>
  </si>
  <si>
    <t>OBSERVACIONES OFICINA DE CONTROL INTERNO</t>
  </si>
  <si>
    <t>N° INFORME DE SEGUIMIENTO Y FECHA</t>
  </si>
  <si>
    <t>Fecha Cierre Hallazgo</t>
  </si>
  <si>
    <t>No. Radicado</t>
  </si>
  <si>
    <t>Observaciones</t>
  </si>
  <si>
    <t>Inicio</t>
  </si>
  <si>
    <t>Fin</t>
  </si>
  <si>
    <t>ACCIÓN NO. 4</t>
  </si>
  <si>
    <t>Se terminó la actualización de las TRD que estaban pendientes.</t>
  </si>
  <si>
    <t>Actas aprobación TRD</t>
  </si>
  <si>
    <r>
      <rPr>
        <b/>
        <sz val="10"/>
        <rFont val="Arial"/>
        <family val="2"/>
      </rPr>
      <t>Seguimiento IV Trimestre del 2018, Informe final:</t>
    </r>
    <r>
      <rPr>
        <sz val="10"/>
        <rFont val="Arial"/>
        <family val="2"/>
      </rPr>
      <t xml:space="preserve"> En atención al concepto técnico de evaluación de las TRD del AGN, con fecha 2 de noviembre de 2018 y radicado con el número 2018-261-007566-2, el SGC mediante el oficio de radicación número 20182610068071 del 8 de noviembre de 2018, atendió y envió los ajustes recomendados en el concepto técnico y anexó la documentación faltante. A la fecha del presente informe, el SGC se encuentra a la espera de recibir el concepto técnico del AGN, cuyo plazo vence en el mes de marzo del 2019.
Por lo anterior, no fue posible concluir esta actividad dentro del plazo máximo de ejecución del Plan de Mejoramiento Archivístico. Sin embargo, la Oficina de Control Interno continuará realizando seguimiento permanente a la ejecución de esta acción, con el fin de evidenciar su cumplimiento.</t>
    </r>
  </si>
  <si>
    <t>Se reportó como cumplida en el Seguimiento a 30 de junio de 2016, el cual fue enviado al AGN el 08/09/2016 mediante oficio 20161300046921.
Con base en lo observado en el presente seguimiento, primer trimestre de 2018, se considera pendiente de cierre.</t>
  </si>
  <si>
    <t>Envíos TRD al AGN</t>
  </si>
  <si>
    <t xml:space="preserve">Estas tareas se llevarán a cabo, una vez se tengan aprobadas todas las Tablas de Retención Documental </t>
  </si>
  <si>
    <r>
      <rPr>
        <b/>
        <sz val="10"/>
        <rFont val="Arial"/>
        <family val="2"/>
      </rPr>
      <t xml:space="preserve">Seguimiento IV Trimestre del 2018, Informe final: </t>
    </r>
    <r>
      <rPr>
        <sz val="10"/>
        <rFont val="Arial"/>
        <family val="2"/>
      </rPr>
      <t xml:space="preserve">Considerando que el SGC no dispone aún de sus TRD debidamente convalidadas y aprobadas por el AGN, estas tareas no cuentan con porcentaje de avance, por lo que a la fecha del presente informe las tareas quedan sin cierre.
Por lo anterior, no fue posible concluir esta actividad dentro del plazo máximo de ejecución del Plan de Mejoramiento Archivístico. Sin embargo, la Oficina de Control Interno continuará realizando seguimiento permanente a la ejecución de esta acción, con el fin de evidenciar su cumplimiento.
</t>
    </r>
  </si>
  <si>
    <t>ACCIÓN NO. 5</t>
  </si>
  <si>
    <t>Sin avances durante el periodo objeto del presente seguimiento</t>
  </si>
  <si>
    <r>
      <rPr>
        <b/>
        <sz val="10"/>
        <rFont val="Arial"/>
        <family val="2"/>
      </rPr>
      <t>Seguimiento IV Trimestre del 2018, Informe final:</t>
    </r>
    <r>
      <rPr>
        <sz val="10"/>
        <rFont val="Arial"/>
        <family val="2"/>
      </rPr>
      <t xml:space="preserve"> El 19 de diciembre de 2018, se recibió en el SGC oficio del AGN radicado con el número 2018-261-009181-2, con el concepto técnico de evaluación de las TVD de fecha 17 de diciembre de 2018, según el cual indica: “</t>
    </r>
    <r>
      <rPr>
        <i/>
        <sz val="10"/>
        <rFont val="Arial"/>
        <family val="2"/>
      </rPr>
      <t>(…) Las citadas Tablas de Valoración Documental – TVD fueron evaluadas y el concepto técnico determino que aún no reúnen la totalidad de los requisitos técnicos establecidos por el Archivo General de la Nación Jorge Palacios Preciado para continuar con la etapa de sustentación ante el Pre-Comité Evaluador de Documentos. (…)</t>
    </r>
    <r>
      <rPr>
        <sz val="10"/>
        <rFont val="Arial"/>
        <family val="2"/>
      </rPr>
      <t xml:space="preserve">”. Para atender las recomendaciones de dicho concepto, el SGC tiene como máximo plazo hasta el 28 de enero del 2019.
En vista del concepto técnico del AGN, según el cual aún quedan requisitos por cumplir por parte del SGC, esta Acción al 31 de diciembre de 2018 no quedará cumplida dentro del plazo previsto en este Plan de Mejoramiento Archivístico, y en consecuencia no es posible cerrarla. Sin embargo, la Oficina de Control Interno continuará realizando seguimiento permanente a la ejecución de esta acción, con el fin de evidenciar su cumplimiento.
</t>
    </r>
  </si>
  <si>
    <t>Sistema integrado de Conservación Acuerdo 049 de 2000.</t>
  </si>
  <si>
    <t>ACCIÓN NO. 7</t>
  </si>
  <si>
    <t>Contratar la elaboración de las TRD y los CCD del SGC.</t>
  </si>
  <si>
    <t>Verificar la resolución de
conformación de grupos y áreas
(funciones)</t>
  </si>
  <si>
    <t>Actualizar las TRD</t>
  </si>
  <si>
    <t xml:space="preserve">Revisar las TRD actuales. </t>
  </si>
  <si>
    <t>Revisar con cada responsable de
dependencia las TRDS actualizadas
y presentarlas al comité institucional
de desarrollo administrativo para su
aprobación</t>
  </si>
  <si>
    <t>Conceptos técnicos</t>
  </si>
  <si>
    <t>TRD Actualizadas</t>
  </si>
  <si>
    <t>Revisar con el responsable de
cada dependencia las TRD actualizadas, para presentarlas al comité institucional
de desarrollo administrativo para su aprobación</t>
  </si>
  <si>
    <t>Presentar ante el Archivo General de la Nación las actualizaciones
realizadas a las TRD para su
convalidación y aprobación.</t>
  </si>
  <si>
    <t>Elaborar acto administrativo adoptando las tablas de Retención Documental.</t>
  </si>
  <si>
    <t>Resolución de adaptación TRD</t>
  </si>
  <si>
    <t>Revisar concepto técnico emitido por el AGN</t>
  </si>
  <si>
    <t>Concepto técnico</t>
  </si>
  <si>
    <t>Ajustes a TVD</t>
  </si>
  <si>
    <t>Realizar los ajustes necesarios a las TVD y presentarlos al AGN</t>
  </si>
  <si>
    <t>Revisar las TRD con su correspondiente concepto técnico emitido por el AGN.</t>
  </si>
  <si>
    <t>Verificar la resolución de
conformación de grupos y áreas
(funciones).</t>
  </si>
  <si>
    <t>Emisión de concepto tecnico del AGN</t>
  </si>
  <si>
    <t>Subsanación por parte del SGC</t>
  </si>
  <si>
    <t>Presentar ante el Archivo General de la Nación las subsanaciones
realizadas a las TRD para su
convalidación y aprobación.</t>
  </si>
  <si>
    <t xml:space="preserve">Emisión de concepto tecnico del AGN </t>
  </si>
  <si>
    <t>Ajuste TRD</t>
  </si>
  <si>
    <t>Realizar y aprobar la Resolución de aprobación del sistema integrado de conservación en los archivos del Servicio Geológico Colombiano dando alcance al Acuerdo 049 de 2000. Se aprobó  la Resolucion 170 del 2 de mayo 2019 la cual se publicará en la pagina web.</t>
  </si>
  <si>
    <t>Envio de Resolución en el Primer Informe Semestral del Plan de Mejoramiento Archivistico enviado por control interno</t>
  </si>
  <si>
    <t>Informe Semestral PMA con evidencia de Resolución</t>
  </si>
  <si>
    <t>PLAN DE MEJORAMIENTO</t>
  </si>
  <si>
    <t>13/05/2019 Acta No 17 de 2019</t>
  </si>
  <si>
    <t>Dalia Inés Olarte Martínez</t>
  </si>
  <si>
    <t>Coordinadora Grupo de Trabajo Servicios Administrativos (E)</t>
  </si>
  <si>
    <t xml:space="preserve">Fecha inicio: </t>
  </si>
  <si>
    <t>Fecha fin:</t>
  </si>
  <si>
    <t>Entidad:</t>
  </si>
  <si>
    <t>Fecha y número de Acta de aprobación del PMA: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</si>
</sst>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name val="Calibri"/>
      <family val="2"/>
      <scheme val="minor"/>
    </font>
    <font>
      <sz val="10.5"/>
      <name val="Calibri"/>
      <family val="2"/>
      <scheme val="minor"/>
    </font>
    <font>
      <b/>
      <sz val="11"/>
      <name val="Calibri"/>
      <family val="2"/>
      <scheme val="minor"/>
    </font>
    <font>
      <sz val="11"/>
      <color rgb="FFFF0000"/>
      <name val="Calibri"/>
      <family val="2"/>
      <scheme val="minor"/>
    </font>
    <font>
      <b/>
      <sz val="14"/>
      <name val="Calibri"/>
      <family val="2"/>
      <scheme val="minor"/>
    </font>
    <font>
      <b/>
      <sz val="11"/>
      <color theme="1"/>
      <name val="Calibri"/>
      <family val="2"/>
      <scheme val="minor"/>
    </font>
    <font>
      <sz val="11"/>
      <color rgb="FF7030A0"/>
      <name val="Calibri"/>
      <family val="2"/>
      <scheme val="minor"/>
    </font>
    <font>
      <sz val="10"/>
      <color theme="1"/>
      <name val="Arial"/>
      <family val="2"/>
    </font>
    <font>
      <b/>
      <sz val="11"/>
      <name val="Arial"/>
      <family val="2"/>
    </font>
    <font>
      <sz val="11"/>
      <name val="Arial"/>
      <family val="2"/>
    </font>
    <font>
      <b/>
      <sz val="9"/>
      <name val="Arial"/>
      <family val="2"/>
    </font>
    <font>
      <b/>
      <sz val="12"/>
      <color indexed="8"/>
      <name val="Arial"/>
      <family val="2"/>
    </font>
    <font>
      <b/>
      <sz val="8"/>
      <name val="Arial"/>
      <family val="2"/>
    </font>
    <font>
      <sz val="10"/>
      <name val="Arial"/>
      <family val="2"/>
    </font>
    <font>
      <b/>
      <sz val="10"/>
      <color rgb="FFFF0000"/>
      <name val="Arial"/>
      <family val="2"/>
    </font>
    <font>
      <b/>
      <sz val="10"/>
      <name val="Arial"/>
      <family val="2"/>
    </font>
    <font>
      <i/>
      <sz val="10"/>
      <name val="Arial"/>
      <family val="2"/>
    </font>
    <font>
      <b/>
      <sz val="9"/>
      <color indexed="81"/>
      <name val="Tahoma"/>
      <family val="2"/>
    </font>
    <font>
      <b/>
      <sz val="10"/>
      <color indexed="81"/>
      <name val="Tahoma"/>
      <family val="2"/>
    </font>
    <font>
      <b/>
      <sz val="11"/>
      <color indexed="81"/>
      <name val="Tahoma"/>
      <family val="2"/>
    </font>
    <font>
      <sz val="9"/>
      <color indexed="81"/>
      <name val="Tahoma"/>
      <family val="2"/>
    </font>
    <font>
      <b/>
      <sz val="10"/>
      <color theme="1"/>
      <name val="Arial"/>
      <family val="2"/>
    </font>
    <font>
      <b/>
      <sz val="11"/>
      <color theme="1"/>
      <name val="Arial"/>
      <family val="2"/>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38">
    <xf numFmtId="0" fontId="0" fillId="0" borderId="0" xfId="0"/>
    <xf numFmtId="0" fontId="1" fillId="2" borderId="0" xfId="0" applyFont="1" applyFill="1"/>
    <xf numFmtId="0" fontId="1" fillId="2" borderId="0" xfId="0" applyFont="1" applyFill="1" applyAlignment="1">
      <alignment horizontal="center"/>
    </xf>
    <xf numFmtId="0" fontId="3" fillId="2" borderId="0" xfId="0" applyFont="1" applyFill="1" applyAlignment="1">
      <alignment horizontal="left"/>
    </xf>
    <xf numFmtId="0" fontId="1" fillId="2" borderId="0" xfId="0" applyFont="1" applyFill="1" applyAlignment="1">
      <alignment horizontal="right"/>
    </xf>
    <xf numFmtId="0" fontId="1" fillId="2" borderId="0" xfId="0" applyFont="1" applyFill="1" applyAlignment="1">
      <alignment horizontal="left"/>
    </xf>
    <xf numFmtId="0" fontId="3" fillId="2" borderId="0" xfId="0" applyFont="1" applyFill="1"/>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14" fontId="1" fillId="2" borderId="1"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0" fontId="2" fillId="2" borderId="0" xfId="0" applyFont="1" applyFill="1"/>
    <xf numFmtId="0" fontId="2" fillId="2" borderId="0" xfId="0" applyFont="1" applyFill="1" applyAlignment="1">
      <alignment horizontal="center"/>
    </xf>
    <xf numFmtId="0" fontId="1"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justify" vertical="center" wrapText="1"/>
    </xf>
    <xf numFmtId="9" fontId="14" fillId="0" borderId="1" xfId="0" applyNumberFormat="1" applyFont="1" applyFill="1" applyBorder="1" applyAlignment="1">
      <alignment horizontal="justify" vertical="center" wrapText="1"/>
    </xf>
    <xf numFmtId="0" fontId="8" fillId="0" borderId="1" xfId="0" applyFont="1" applyBorder="1" applyAlignment="1">
      <alignment horizontal="justify" vertical="center" wrapText="1"/>
    </xf>
    <xf numFmtId="0" fontId="0" fillId="0" borderId="0" xfId="0" applyAlignment="1">
      <alignment horizontal="justify" vertical="center" wrapText="1"/>
    </xf>
    <xf numFmtId="1" fontId="14" fillId="0" borderId="1" xfId="0" applyNumberFormat="1" applyFont="1" applyFill="1" applyBorder="1" applyAlignment="1">
      <alignment horizontal="justify" vertical="center" wrapText="1"/>
    </xf>
    <xf numFmtId="0" fontId="0" fillId="0" borderId="0" xfId="0" applyAlignment="1">
      <alignment horizontal="center"/>
    </xf>
    <xf numFmtId="0" fontId="8"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14" fontId="1" fillId="2" borderId="1" xfId="0" applyNumberFormat="1" applyFont="1" applyFill="1" applyBorder="1" applyAlignment="1">
      <alignment horizontal="center" vertical="center" wrapText="1"/>
    </xf>
    <xf numFmtId="0" fontId="0" fillId="2" borderId="0" xfId="0" applyFill="1" applyAlignment="1">
      <alignment horizontal="justify" vertical="center" wrapText="1"/>
    </xf>
    <xf numFmtId="1" fontId="14" fillId="2" borderId="1"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4" fontId="14" fillId="0" borderId="4"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1" fillId="4" borderId="1" xfId="0" applyFont="1" applyFill="1" applyBorder="1" applyAlignment="1">
      <alignment horizontal="center" vertical="center" wrapText="1"/>
    </xf>
    <xf numFmtId="9" fontId="14" fillId="0" borderId="1" xfId="0" applyNumberFormat="1" applyFont="1" applyFill="1" applyBorder="1" applyAlignment="1">
      <alignment horizontal="justify" vertical="center" wrapText="1"/>
    </xf>
    <xf numFmtId="0" fontId="0" fillId="0" borderId="13" xfId="0" applyBorder="1"/>
    <xf numFmtId="0" fontId="0" fillId="0" borderId="0" xfId="0" applyBorder="1"/>
    <xf numFmtId="0" fontId="0" fillId="0" borderId="0" xfId="0" applyBorder="1" applyAlignment="1">
      <alignment horizontal="center"/>
    </xf>
    <xf numFmtId="0" fontId="14" fillId="3" borderId="16" xfId="0" applyFont="1" applyFill="1" applyBorder="1" applyAlignment="1">
      <alignment horizontal="center" vertical="center" wrapText="1"/>
    </xf>
    <xf numFmtId="0" fontId="14" fillId="2" borderId="16" xfId="0" applyFont="1" applyFill="1" applyBorder="1" applyAlignment="1">
      <alignment horizontal="justify" vertical="center" wrapText="1"/>
    </xf>
    <xf numFmtId="14" fontId="1" fillId="2" borderId="16" xfId="0" applyNumberFormat="1" applyFont="1" applyFill="1" applyBorder="1" applyAlignment="1">
      <alignment horizontal="center" vertical="center" wrapText="1"/>
    </xf>
    <xf numFmtId="1" fontId="14" fillId="2" borderId="16" xfId="0" applyNumberFormat="1" applyFont="1" applyFill="1" applyBorder="1" applyAlignment="1">
      <alignment horizontal="center" vertical="center" wrapText="1"/>
    </xf>
    <xf numFmtId="0" fontId="1" fillId="2" borderId="16" xfId="0" applyFont="1" applyFill="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8" xfId="0" applyFont="1" applyBorder="1" applyAlignment="1">
      <alignment vertical="center"/>
    </xf>
    <xf numFmtId="0" fontId="9" fillId="0" borderId="3" xfId="0" applyFont="1" applyBorder="1" applyAlignment="1">
      <alignment vertical="center"/>
    </xf>
    <xf numFmtId="0" fontId="9" fillId="0" borderId="18"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vertical="center"/>
    </xf>
    <xf numFmtId="0" fontId="10" fillId="0" borderId="8" xfId="0" applyFont="1" applyBorder="1" applyAlignment="1">
      <alignment vertical="center"/>
    </xf>
    <xf numFmtId="14" fontId="10" fillId="0" borderId="1" xfId="0" applyNumberFormat="1" applyFont="1" applyBorder="1" applyAlignment="1">
      <alignment horizontal="center"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17" xfId="0" applyFont="1" applyBorder="1" applyAlignment="1">
      <alignment horizontal="left" vertical="center"/>
    </xf>
    <xf numFmtId="0" fontId="10" fillId="0" borderId="2" xfId="0" applyFont="1" applyBorder="1" applyAlignment="1">
      <alignment horizontal="left" vertical="center"/>
    </xf>
    <xf numFmtId="0" fontId="10" fillId="0" borderId="8" xfId="0" applyFont="1" applyBorder="1" applyAlignment="1">
      <alignment horizontal="left"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24" fillId="0" borderId="0" xfId="0" applyFont="1" applyAlignment="1">
      <alignment horizontal="center"/>
    </xf>
    <xf numFmtId="0" fontId="10" fillId="0" borderId="2" xfId="0" applyFont="1" applyFill="1" applyBorder="1" applyAlignment="1">
      <alignment horizontal="left" vertical="center"/>
    </xf>
    <xf numFmtId="0" fontId="10" fillId="0" borderId="8" xfId="0" applyFont="1" applyFill="1" applyBorder="1" applyAlignment="1">
      <alignment horizontal="left" vertical="center"/>
    </xf>
    <xf numFmtId="0" fontId="10" fillId="0" borderId="3" xfId="0" applyFont="1" applyFill="1" applyBorder="1" applyAlignment="1">
      <alignment horizontal="left" vertical="center"/>
    </xf>
    <xf numFmtId="0" fontId="14" fillId="2" borderId="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4" fillId="0" borderId="1" xfId="0" applyFont="1" applyBorder="1" applyAlignment="1">
      <alignment horizontal="justify" vertical="center" wrapText="1"/>
    </xf>
    <xf numFmtId="0" fontId="11" fillId="3" borderId="1" xfId="0" applyFont="1" applyFill="1" applyBorder="1" applyAlignment="1">
      <alignment horizontal="justify" vertical="center" textRotation="90" wrapText="1"/>
    </xf>
    <xf numFmtId="0" fontId="14" fillId="0" borderId="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0" fontId="11" fillId="3" borderId="4" xfId="0" applyFont="1" applyFill="1" applyBorder="1" applyAlignment="1">
      <alignment horizontal="center" vertical="center" textRotation="90" wrapText="1"/>
    </xf>
    <xf numFmtId="0" fontId="11" fillId="3" borderId="15" xfId="0" applyFont="1" applyFill="1" applyBorder="1" applyAlignment="1">
      <alignment horizontal="center" vertical="center" textRotation="90" wrapText="1"/>
    </xf>
    <xf numFmtId="0" fontId="9" fillId="0" borderId="1" xfId="0" applyFont="1" applyBorder="1" applyAlignment="1">
      <alignment horizontal="left" vertical="center"/>
    </xf>
    <xf numFmtId="0" fontId="9" fillId="0" borderId="10" xfId="0" applyFont="1" applyBorder="1" applyAlignment="1">
      <alignment horizontal="left" vertical="center"/>
    </xf>
    <xf numFmtId="0" fontId="23" fillId="0" borderId="10" xfId="0" applyFont="1" applyBorder="1" applyAlignment="1">
      <alignment horizontal="left" vertical="center" wrapText="1"/>
    </xf>
    <xf numFmtId="0" fontId="23" fillId="0" borderId="1" xfId="0" applyFont="1" applyBorder="1" applyAlignment="1">
      <alignment horizontal="left" vertical="center" wrapText="1"/>
    </xf>
    <xf numFmtId="0" fontId="11" fillId="4" borderId="10"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textRotation="90" wrapText="1"/>
      <protection locked="0"/>
    </xf>
    <xf numFmtId="0" fontId="14" fillId="0" borderId="4" xfId="0" applyFont="1" applyBorder="1" applyAlignment="1">
      <alignment horizontal="justify" vertical="center" wrapText="1"/>
    </xf>
    <xf numFmtId="0" fontId="14" fillId="0" borderId="5" xfId="0" applyFont="1" applyBorder="1" applyAlignment="1">
      <alignment horizontal="justify" vertical="center" wrapText="1"/>
    </xf>
    <xf numFmtId="0" fontId="11" fillId="3" borderId="4" xfId="0" applyFont="1" applyFill="1" applyBorder="1" applyAlignment="1">
      <alignment horizontal="left" vertical="center" textRotation="90" wrapText="1"/>
    </xf>
    <xf numFmtId="0" fontId="11" fillId="3" borderId="5" xfId="0" applyFont="1" applyFill="1" applyBorder="1" applyAlignment="1">
      <alignment horizontal="left" vertical="center" textRotation="90" wrapText="1"/>
    </xf>
    <xf numFmtId="0" fontId="12" fillId="4" borderId="11"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justify" vertical="center" wrapText="1"/>
    </xf>
    <xf numFmtId="0" fontId="13" fillId="4" borderId="1" xfId="0" applyFont="1" applyFill="1" applyBorder="1" applyAlignment="1" applyProtection="1">
      <alignment horizontal="center" vertical="center" wrapText="1"/>
      <protection locked="0"/>
    </xf>
    <xf numFmtId="0" fontId="11" fillId="4" borderId="1" xfId="0" applyFont="1" applyFill="1" applyBorder="1" applyAlignment="1">
      <alignment horizontal="justify" vertical="center" textRotation="90" wrapText="1"/>
    </xf>
    <xf numFmtId="9" fontId="14" fillId="0" borderId="1" xfId="0" applyNumberFormat="1" applyFont="1" applyFill="1" applyBorder="1" applyAlignment="1">
      <alignment horizontal="justify" vertical="center" wrapText="1"/>
    </xf>
    <xf numFmtId="0" fontId="14" fillId="0" borderId="4" xfId="0" applyFont="1" applyBorder="1" applyAlignment="1">
      <alignment horizontal="justify" vertical="top" wrapText="1"/>
    </xf>
    <xf numFmtId="0" fontId="14" fillId="0" borderId="5" xfId="0" applyFont="1" applyBorder="1" applyAlignment="1">
      <alignment horizontal="justify" vertical="top" wrapText="1"/>
    </xf>
    <xf numFmtId="0" fontId="14" fillId="0" borderId="6" xfId="0" applyFont="1" applyBorder="1" applyAlignment="1">
      <alignment horizontal="justify" vertical="top" wrapText="1"/>
    </xf>
    <xf numFmtId="0" fontId="11" fillId="4" borderId="4" xfId="0" applyFont="1" applyFill="1" applyBorder="1" applyAlignment="1">
      <alignment horizontal="center" vertical="center" textRotation="90" wrapText="1"/>
    </xf>
    <xf numFmtId="0" fontId="11" fillId="4" borderId="5" xfId="0" applyFont="1" applyFill="1" applyBorder="1" applyAlignment="1">
      <alignment horizontal="center" vertical="center" textRotation="90" wrapText="1"/>
    </xf>
    <xf numFmtId="0" fontId="11" fillId="4" borderId="6" xfId="0" applyFont="1" applyFill="1" applyBorder="1" applyAlignment="1">
      <alignment horizontal="center" vertical="center" textRotation="90" wrapText="1"/>
    </xf>
    <xf numFmtId="0" fontId="14" fillId="0" borderId="4" xfId="0" applyFont="1" applyFill="1" applyBorder="1" applyAlignment="1">
      <alignment horizontal="justify" vertical="top" wrapText="1"/>
    </xf>
    <xf numFmtId="0" fontId="14" fillId="0" borderId="5" xfId="0" applyFont="1" applyFill="1" applyBorder="1" applyAlignment="1">
      <alignment horizontal="justify" vertical="top" wrapText="1"/>
    </xf>
    <xf numFmtId="0" fontId="14" fillId="0" borderId="6" xfId="0" applyFont="1" applyFill="1" applyBorder="1" applyAlignment="1">
      <alignment horizontal="justify" vertical="top" wrapText="1"/>
    </xf>
    <xf numFmtId="0" fontId="14" fillId="4"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1" fontId="14" fillId="0" borderId="1" xfId="0" applyNumberFormat="1"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13" fillId="4" borderId="4" xfId="0" applyFont="1" applyFill="1" applyBorder="1" applyAlignment="1" applyProtection="1">
      <alignment horizontal="center" vertical="center" textRotation="90" wrapText="1"/>
      <protection locked="0"/>
    </xf>
    <xf numFmtId="0" fontId="13" fillId="4" borderId="6" xfId="0" applyFont="1" applyFill="1" applyBorder="1" applyAlignment="1" applyProtection="1">
      <alignment horizontal="center" vertical="center" textRotation="90" wrapText="1"/>
      <protection locked="0"/>
    </xf>
    <xf numFmtId="0" fontId="11"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0" xfId="0" applyFont="1" applyFill="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47625</xdr:rowOff>
    </xdr:from>
    <xdr:to>
      <xdr:col>2</xdr:col>
      <xdr:colOff>26194</xdr:colOff>
      <xdr:row>4</xdr:row>
      <xdr:rowOff>102394</xdr:rowOff>
    </xdr:to>
    <xdr:pic>
      <xdr:nvPicPr>
        <xdr:cNvPr id="2" name="gráficos1"/>
        <xdr:cNvPicPr/>
      </xdr:nvPicPr>
      <xdr:blipFill>
        <a:blip xmlns:r="http://schemas.openxmlformats.org/officeDocument/2006/relationships" r:embed="rId1">
          <a:lum/>
          <a:alphaModFix/>
        </a:blip>
        <a:srcRect/>
        <a:stretch>
          <a:fillRect/>
        </a:stretch>
      </xdr:blipFill>
      <xdr:spPr>
        <a:xfrm>
          <a:off x="352425" y="247650"/>
          <a:ext cx="1654969" cy="6262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3"/>
  <sheetViews>
    <sheetView showGridLines="0" tabSelected="1" workbookViewId="0">
      <selection activeCell="L6" sqref="L6"/>
    </sheetView>
  </sheetViews>
  <sheetFormatPr baseColWidth="10" defaultRowHeight="15" x14ac:dyDescent="0.25"/>
  <cols>
    <col min="1" max="1" width="4.85546875" bestFit="1" customWidth="1"/>
    <col min="2" max="2" width="30.7109375" customWidth="1"/>
    <col min="3" max="3" width="5.28515625" customWidth="1"/>
    <col min="4" max="4" width="22.42578125" customWidth="1"/>
    <col min="5" max="5" width="5.42578125" style="26" customWidth="1"/>
    <col min="6" max="6" width="39.85546875" customWidth="1"/>
    <col min="7" max="7" width="14.28515625" customWidth="1"/>
    <col min="8" max="8" width="15" customWidth="1"/>
    <col min="9" max="9" width="15.7109375" customWidth="1"/>
    <col min="10" max="10" width="27.140625" customWidth="1"/>
  </cols>
  <sheetData>
    <row r="1" spans="1:10" ht="31.5" customHeight="1" x14ac:dyDescent="0.25">
      <c r="A1" s="67" t="s">
        <v>0</v>
      </c>
      <c r="B1" s="67"/>
      <c r="C1" s="67"/>
      <c r="D1" s="67"/>
      <c r="E1" s="67"/>
      <c r="F1" s="67"/>
      <c r="G1" s="67"/>
      <c r="H1" s="67"/>
      <c r="I1" s="67"/>
      <c r="J1" s="67"/>
    </row>
    <row r="3" spans="1:10" ht="26.25" customHeight="1" x14ac:dyDescent="0.25">
      <c r="A3" s="84" t="s">
        <v>158</v>
      </c>
      <c r="B3" s="84"/>
      <c r="C3" s="66" t="s">
        <v>90</v>
      </c>
      <c r="D3" s="66"/>
      <c r="E3" s="66"/>
      <c r="F3" s="66"/>
      <c r="G3" s="66"/>
      <c r="H3" s="66"/>
      <c r="I3" s="51" t="s">
        <v>91</v>
      </c>
      <c r="J3" s="56" t="s">
        <v>92</v>
      </c>
    </row>
    <row r="4" spans="1:10" ht="25.5" customHeight="1" x14ac:dyDescent="0.25">
      <c r="A4" s="85" t="s">
        <v>2</v>
      </c>
      <c r="B4" s="84"/>
      <c r="C4" s="63" t="s">
        <v>93</v>
      </c>
      <c r="D4" s="64"/>
      <c r="E4" s="64"/>
      <c r="F4" s="64"/>
      <c r="G4" s="64"/>
      <c r="H4" s="65"/>
      <c r="I4" s="52" t="s">
        <v>156</v>
      </c>
      <c r="J4" s="59">
        <v>41883</v>
      </c>
    </row>
    <row r="5" spans="1:10" ht="27" customHeight="1" x14ac:dyDescent="0.25">
      <c r="A5" s="85" t="s">
        <v>5</v>
      </c>
      <c r="B5" s="84"/>
      <c r="C5" s="60" t="s">
        <v>154</v>
      </c>
      <c r="D5" s="61"/>
      <c r="E5" s="61"/>
      <c r="F5" s="61"/>
      <c r="G5" s="61"/>
      <c r="H5" s="62"/>
      <c r="I5" s="55" t="s">
        <v>157</v>
      </c>
      <c r="J5" s="59">
        <v>44270</v>
      </c>
    </row>
    <row r="6" spans="1:10" ht="28.5" customHeight="1" x14ac:dyDescent="0.25">
      <c r="A6" s="85" t="s">
        <v>94</v>
      </c>
      <c r="B6" s="84"/>
      <c r="C6" s="57" t="s">
        <v>155</v>
      </c>
      <c r="D6" s="58"/>
      <c r="E6" s="58"/>
      <c r="F6" s="58"/>
      <c r="G6" s="58"/>
      <c r="H6" s="58"/>
      <c r="I6" s="53"/>
      <c r="J6" s="54"/>
    </row>
    <row r="7" spans="1:10" ht="29.25" customHeight="1" x14ac:dyDescent="0.25">
      <c r="A7" s="86" t="s">
        <v>159</v>
      </c>
      <c r="B7" s="87"/>
      <c r="C7" s="68" t="s">
        <v>153</v>
      </c>
      <c r="D7" s="69"/>
      <c r="E7" s="69"/>
      <c r="F7" s="69"/>
      <c r="G7" s="69"/>
      <c r="H7" s="69"/>
      <c r="I7" s="69"/>
      <c r="J7" s="70"/>
    </row>
    <row r="8" spans="1:10" ht="15.75" customHeight="1" x14ac:dyDescent="0.25">
      <c r="A8" s="94" t="s">
        <v>152</v>
      </c>
      <c r="B8" s="95"/>
      <c r="C8" s="95"/>
      <c r="D8" s="95"/>
      <c r="E8" s="95"/>
      <c r="F8" s="95"/>
      <c r="G8" s="95"/>
      <c r="H8" s="95"/>
      <c r="I8" s="95"/>
      <c r="J8" s="95"/>
    </row>
    <row r="9" spans="1:10" ht="33.75" customHeight="1" x14ac:dyDescent="0.25">
      <c r="A9" s="88" t="s">
        <v>98</v>
      </c>
      <c r="B9" s="81" t="s">
        <v>12</v>
      </c>
      <c r="C9" s="89" t="s">
        <v>99</v>
      </c>
      <c r="D9" s="81" t="s">
        <v>14</v>
      </c>
      <c r="E9" s="81" t="s">
        <v>100</v>
      </c>
      <c r="F9" s="81" t="s">
        <v>101</v>
      </c>
      <c r="G9" s="81" t="s">
        <v>102</v>
      </c>
      <c r="H9" s="81"/>
      <c r="I9" s="81" t="s">
        <v>103</v>
      </c>
      <c r="J9" s="81" t="s">
        <v>104</v>
      </c>
    </row>
    <row r="10" spans="1:10" ht="32.25" customHeight="1" x14ac:dyDescent="0.25">
      <c r="A10" s="88"/>
      <c r="B10" s="81"/>
      <c r="C10" s="89"/>
      <c r="D10" s="81"/>
      <c r="E10" s="81"/>
      <c r="F10" s="81"/>
      <c r="G10" s="41" t="s">
        <v>112</v>
      </c>
      <c r="H10" s="41" t="s">
        <v>113</v>
      </c>
      <c r="I10" s="81"/>
      <c r="J10" s="81"/>
    </row>
    <row r="11" spans="1:10" s="24" customFormat="1" ht="57" customHeight="1" x14ac:dyDescent="0.25">
      <c r="A11" s="73">
        <v>1</v>
      </c>
      <c r="B11" s="90" t="s">
        <v>27</v>
      </c>
      <c r="C11" s="92" t="s">
        <v>114</v>
      </c>
      <c r="D11" s="79" t="s">
        <v>28</v>
      </c>
      <c r="E11" s="30">
        <v>1</v>
      </c>
      <c r="F11" s="40" t="s">
        <v>142</v>
      </c>
      <c r="G11" s="37">
        <v>43605</v>
      </c>
      <c r="H11" s="37">
        <v>43609</v>
      </c>
      <c r="I11" s="36">
        <v>1</v>
      </c>
      <c r="J11" s="40" t="s">
        <v>132</v>
      </c>
    </row>
    <row r="12" spans="1:10" s="24" customFormat="1" ht="45" customHeight="1" x14ac:dyDescent="0.25">
      <c r="A12" s="73"/>
      <c r="B12" s="91"/>
      <c r="C12" s="93"/>
      <c r="D12" s="80"/>
      <c r="E12" s="30">
        <v>2</v>
      </c>
      <c r="F12" s="40" t="s">
        <v>143</v>
      </c>
      <c r="G12" s="38">
        <v>43612</v>
      </c>
      <c r="H12" s="38">
        <v>43623</v>
      </c>
      <c r="I12" s="39">
        <v>2</v>
      </c>
      <c r="J12" s="40" t="s">
        <v>38</v>
      </c>
    </row>
    <row r="13" spans="1:10" s="24" customFormat="1" ht="21" customHeight="1" x14ac:dyDescent="0.25">
      <c r="A13" s="73"/>
      <c r="B13" s="91"/>
      <c r="C13" s="93"/>
      <c r="D13" s="80"/>
      <c r="E13" s="30">
        <v>3</v>
      </c>
      <c r="F13" s="40" t="s">
        <v>129</v>
      </c>
      <c r="G13" s="38">
        <v>43626</v>
      </c>
      <c r="H13" s="38">
        <v>43738</v>
      </c>
      <c r="I13" s="39">
        <v>16</v>
      </c>
      <c r="J13" s="40" t="s">
        <v>133</v>
      </c>
    </row>
    <row r="14" spans="1:10" s="24" customFormat="1" ht="63.75" x14ac:dyDescent="0.25">
      <c r="A14" s="73"/>
      <c r="B14" s="91"/>
      <c r="C14" s="93"/>
      <c r="D14" s="80"/>
      <c r="E14" s="30">
        <v>4</v>
      </c>
      <c r="F14" s="40" t="s">
        <v>134</v>
      </c>
      <c r="G14" s="38">
        <v>43739</v>
      </c>
      <c r="H14" s="38">
        <v>43769</v>
      </c>
      <c r="I14" s="39">
        <v>4</v>
      </c>
      <c r="J14" s="40" t="s">
        <v>32</v>
      </c>
    </row>
    <row r="15" spans="1:10" s="24" customFormat="1" ht="51" x14ac:dyDescent="0.25">
      <c r="A15" s="73"/>
      <c r="B15" s="91"/>
      <c r="C15" s="93"/>
      <c r="D15" s="80"/>
      <c r="E15" s="30">
        <v>5</v>
      </c>
      <c r="F15" s="40" t="s">
        <v>135</v>
      </c>
      <c r="G15" s="38">
        <v>43774</v>
      </c>
      <c r="H15" s="38">
        <v>43777</v>
      </c>
      <c r="I15" s="39">
        <v>1</v>
      </c>
      <c r="J15" s="40" t="s">
        <v>32</v>
      </c>
    </row>
    <row r="16" spans="1:10" s="24" customFormat="1" x14ac:dyDescent="0.25">
      <c r="A16" s="73"/>
      <c r="B16" s="91"/>
      <c r="C16" s="93"/>
      <c r="D16" s="80"/>
      <c r="E16" s="30">
        <v>6</v>
      </c>
      <c r="F16" s="40" t="s">
        <v>144</v>
      </c>
      <c r="G16" s="38">
        <v>43801</v>
      </c>
      <c r="H16" s="38">
        <v>43889</v>
      </c>
      <c r="I16" s="39">
        <v>13</v>
      </c>
      <c r="J16" s="40" t="s">
        <v>139</v>
      </c>
    </row>
    <row r="17" spans="1:10" s="24" customFormat="1" x14ac:dyDescent="0.25">
      <c r="A17" s="73"/>
      <c r="B17" s="91"/>
      <c r="C17" s="93"/>
      <c r="D17" s="80"/>
      <c r="E17" s="30">
        <v>7</v>
      </c>
      <c r="F17" s="40" t="s">
        <v>145</v>
      </c>
      <c r="G17" s="38">
        <v>43892</v>
      </c>
      <c r="H17" s="38">
        <v>43938</v>
      </c>
      <c r="I17" s="39">
        <v>7</v>
      </c>
      <c r="J17" s="40" t="s">
        <v>148</v>
      </c>
    </row>
    <row r="18" spans="1:10" s="24" customFormat="1" x14ac:dyDescent="0.25">
      <c r="A18" s="73"/>
      <c r="B18" s="91"/>
      <c r="C18" s="93"/>
      <c r="D18" s="80"/>
      <c r="E18" s="30">
        <v>8</v>
      </c>
      <c r="F18" s="40" t="s">
        <v>144</v>
      </c>
      <c r="G18" s="38">
        <v>43939</v>
      </c>
      <c r="H18" s="38">
        <v>44061</v>
      </c>
      <c r="I18" s="39">
        <v>17</v>
      </c>
      <c r="J18" s="40" t="s">
        <v>139</v>
      </c>
    </row>
    <row r="19" spans="1:10" s="24" customFormat="1" ht="51" x14ac:dyDescent="0.25">
      <c r="A19" s="73"/>
      <c r="B19" s="91"/>
      <c r="C19" s="93"/>
      <c r="D19" s="80"/>
      <c r="E19" s="30">
        <v>9</v>
      </c>
      <c r="F19" s="40" t="s">
        <v>146</v>
      </c>
      <c r="G19" s="38">
        <v>44062</v>
      </c>
      <c r="H19" s="38">
        <v>44104</v>
      </c>
      <c r="I19" s="39">
        <v>6</v>
      </c>
      <c r="J19" s="40" t="s">
        <v>148</v>
      </c>
    </row>
    <row r="20" spans="1:10" s="24" customFormat="1" x14ac:dyDescent="0.25">
      <c r="A20" s="73"/>
      <c r="B20" s="91"/>
      <c r="C20" s="93"/>
      <c r="D20" s="80"/>
      <c r="E20" s="30">
        <v>10</v>
      </c>
      <c r="F20" s="40" t="s">
        <v>144</v>
      </c>
      <c r="G20" s="38">
        <v>44200</v>
      </c>
      <c r="H20" s="38">
        <v>44204</v>
      </c>
      <c r="I20" s="39">
        <v>1</v>
      </c>
      <c r="J20" s="40" t="s">
        <v>139</v>
      </c>
    </row>
    <row r="21" spans="1:10" s="24" customFormat="1" ht="39.75" customHeight="1" x14ac:dyDescent="0.25">
      <c r="A21" s="73"/>
      <c r="B21" s="91"/>
      <c r="C21" s="93"/>
      <c r="D21" s="80"/>
      <c r="E21" s="30">
        <v>11</v>
      </c>
      <c r="F21" s="40" t="s">
        <v>136</v>
      </c>
      <c r="G21" s="38">
        <v>44211</v>
      </c>
      <c r="H21" s="38">
        <v>44270</v>
      </c>
      <c r="I21" s="39">
        <v>8</v>
      </c>
      <c r="J21" s="40" t="s">
        <v>137</v>
      </c>
    </row>
    <row r="22" spans="1:10" s="24" customFormat="1" x14ac:dyDescent="0.25">
      <c r="A22" s="73">
        <v>2</v>
      </c>
      <c r="B22" s="74" t="s">
        <v>56</v>
      </c>
      <c r="C22" s="75" t="s">
        <v>122</v>
      </c>
      <c r="D22" s="76" t="s">
        <v>57</v>
      </c>
      <c r="E22" s="31">
        <v>1</v>
      </c>
      <c r="F22" s="40" t="s">
        <v>138</v>
      </c>
      <c r="G22" s="38">
        <v>43634</v>
      </c>
      <c r="H22" s="38">
        <v>43637</v>
      </c>
      <c r="I22" s="39">
        <v>1</v>
      </c>
      <c r="J22" s="42" t="s">
        <v>139</v>
      </c>
    </row>
    <row r="23" spans="1:10" s="24" customFormat="1" ht="25.5" x14ac:dyDescent="0.25">
      <c r="A23" s="73"/>
      <c r="B23" s="74"/>
      <c r="C23" s="75"/>
      <c r="D23" s="76"/>
      <c r="E23" s="31">
        <v>2</v>
      </c>
      <c r="F23" s="40" t="s">
        <v>141</v>
      </c>
      <c r="G23" s="38">
        <v>43641</v>
      </c>
      <c r="H23" s="38">
        <v>43683</v>
      </c>
      <c r="I23" s="39">
        <v>6</v>
      </c>
      <c r="J23" s="42" t="s">
        <v>140</v>
      </c>
    </row>
    <row r="24" spans="1:10" s="24" customFormat="1" x14ac:dyDescent="0.25">
      <c r="A24" s="73"/>
      <c r="B24" s="74"/>
      <c r="C24" s="75"/>
      <c r="D24" s="76"/>
      <c r="E24" s="31">
        <v>3</v>
      </c>
      <c r="F24" s="40" t="s">
        <v>147</v>
      </c>
      <c r="G24" s="38">
        <v>43685</v>
      </c>
      <c r="H24" s="38">
        <v>43812</v>
      </c>
      <c r="I24" s="39">
        <v>18</v>
      </c>
      <c r="J24" s="42" t="s">
        <v>139</v>
      </c>
    </row>
    <row r="25" spans="1:10" s="24" customFormat="1" x14ac:dyDescent="0.25">
      <c r="A25" s="73"/>
      <c r="B25" s="74"/>
      <c r="C25" s="75"/>
      <c r="D25" s="76"/>
      <c r="E25" s="31">
        <v>4</v>
      </c>
      <c r="F25" s="40" t="s">
        <v>145</v>
      </c>
      <c r="G25" s="38">
        <v>43815</v>
      </c>
      <c r="H25" s="38">
        <v>43854</v>
      </c>
      <c r="I25" s="39">
        <v>6</v>
      </c>
      <c r="J25" s="42" t="s">
        <v>140</v>
      </c>
    </row>
    <row r="26" spans="1:10" s="24" customFormat="1" x14ac:dyDescent="0.25">
      <c r="A26" s="73"/>
      <c r="B26" s="74"/>
      <c r="C26" s="75"/>
      <c r="D26" s="76"/>
      <c r="E26" s="31">
        <v>5</v>
      </c>
      <c r="F26" s="40" t="s">
        <v>147</v>
      </c>
      <c r="G26" s="38">
        <v>43857</v>
      </c>
      <c r="H26" s="38">
        <v>43951</v>
      </c>
      <c r="I26" s="39">
        <v>13</v>
      </c>
      <c r="J26" s="42" t="s">
        <v>139</v>
      </c>
    </row>
    <row r="27" spans="1:10" s="24" customFormat="1" ht="25.5" x14ac:dyDescent="0.25">
      <c r="A27" s="73"/>
      <c r="B27" s="74"/>
      <c r="C27" s="75"/>
      <c r="D27" s="76"/>
      <c r="E27" s="31">
        <v>6</v>
      </c>
      <c r="F27" s="40" t="s">
        <v>141</v>
      </c>
      <c r="G27" s="38">
        <v>43955</v>
      </c>
      <c r="H27" s="38">
        <v>43987</v>
      </c>
      <c r="I27" s="39">
        <v>5</v>
      </c>
      <c r="J27" s="42" t="s">
        <v>140</v>
      </c>
    </row>
    <row r="28" spans="1:10" s="24" customFormat="1" x14ac:dyDescent="0.25">
      <c r="A28" s="73"/>
      <c r="B28" s="74"/>
      <c r="C28" s="75"/>
      <c r="D28" s="76"/>
      <c r="E28" s="31">
        <v>7</v>
      </c>
      <c r="F28" s="40" t="s">
        <v>147</v>
      </c>
      <c r="G28" s="38">
        <v>43990</v>
      </c>
      <c r="H28" s="38">
        <v>44106</v>
      </c>
      <c r="I28" s="39">
        <v>17</v>
      </c>
      <c r="J28" s="42" t="s">
        <v>139</v>
      </c>
    </row>
    <row r="29" spans="1:10" s="24" customFormat="1" x14ac:dyDescent="0.25">
      <c r="A29" s="73"/>
      <c r="B29" s="74"/>
      <c r="C29" s="75"/>
      <c r="D29" s="76"/>
      <c r="E29" s="31">
        <v>8</v>
      </c>
      <c r="F29" s="40" t="s">
        <v>145</v>
      </c>
      <c r="G29" s="38">
        <v>44109</v>
      </c>
      <c r="H29" s="38">
        <v>44148</v>
      </c>
      <c r="I29" s="39">
        <v>6</v>
      </c>
      <c r="J29" s="42" t="s">
        <v>140</v>
      </c>
    </row>
    <row r="30" spans="1:10" s="24" customFormat="1" ht="25.5" x14ac:dyDescent="0.25">
      <c r="A30" s="73"/>
      <c r="B30" s="74"/>
      <c r="C30" s="75"/>
      <c r="D30" s="76"/>
      <c r="E30" s="31">
        <v>9</v>
      </c>
      <c r="F30" s="40" t="s">
        <v>64</v>
      </c>
      <c r="G30" s="38">
        <v>44149</v>
      </c>
      <c r="H30" s="38">
        <v>44270</v>
      </c>
      <c r="I30" s="39">
        <v>17</v>
      </c>
      <c r="J30" s="42" t="s">
        <v>38</v>
      </c>
    </row>
    <row r="31" spans="1:10" s="34" customFormat="1" ht="102.75" customHeight="1" x14ac:dyDescent="0.25">
      <c r="A31" s="77">
        <v>3</v>
      </c>
      <c r="B31" s="71" t="s">
        <v>125</v>
      </c>
      <c r="C31" s="82" t="s">
        <v>126</v>
      </c>
      <c r="D31" s="71" t="s">
        <v>71</v>
      </c>
      <c r="E31" s="31">
        <v>1</v>
      </c>
      <c r="F31" s="32" t="s">
        <v>149</v>
      </c>
      <c r="G31" s="33">
        <v>43577</v>
      </c>
      <c r="H31" s="33">
        <v>43587</v>
      </c>
      <c r="I31" s="35">
        <v>1</v>
      </c>
      <c r="J31" s="8" t="s">
        <v>38</v>
      </c>
    </row>
    <row r="32" spans="1:10" s="34" customFormat="1" ht="69" customHeight="1" thickBot="1" x14ac:dyDescent="0.3">
      <c r="A32" s="78"/>
      <c r="B32" s="72"/>
      <c r="C32" s="83"/>
      <c r="D32" s="72"/>
      <c r="E32" s="46">
        <v>2</v>
      </c>
      <c r="F32" s="47" t="s">
        <v>150</v>
      </c>
      <c r="G32" s="48">
        <v>43749</v>
      </c>
      <c r="H32" s="48">
        <v>43768</v>
      </c>
      <c r="I32" s="49">
        <v>3</v>
      </c>
      <c r="J32" s="50" t="s">
        <v>151</v>
      </c>
    </row>
    <row r="33" spans="1:10" x14ac:dyDescent="0.25">
      <c r="A33" s="43"/>
      <c r="B33" s="44"/>
      <c r="C33" s="44"/>
      <c r="D33" s="44"/>
      <c r="E33" s="45"/>
      <c r="F33" s="44"/>
      <c r="G33" s="44"/>
      <c r="H33" s="44"/>
      <c r="I33" s="44"/>
      <c r="J33" s="44"/>
    </row>
  </sheetData>
  <mergeCells count="32">
    <mergeCell ref="A11:A21"/>
    <mergeCell ref="B11:B21"/>
    <mergeCell ref="C11:C21"/>
    <mergeCell ref="F9:F10"/>
    <mergeCell ref="A8:J8"/>
    <mergeCell ref="A9:A10"/>
    <mergeCell ref="B9:B10"/>
    <mergeCell ref="C9:C10"/>
    <mergeCell ref="D9:D10"/>
    <mergeCell ref="E9:E10"/>
    <mergeCell ref="D11:D21"/>
    <mergeCell ref="G9:H9"/>
    <mergeCell ref="I9:I10"/>
    <mergeCell ref="J9:J10"/>
    <mergeCell ref="D31:D32"/>
    <mergeCell ref="B31:B32"/>
    <mergeCell ref="A22:A30"/>
    <mergeCell ref="B22:B30"/>
    <mergeCell ref="C22:C30"/>
    <mergeCell ref="D22:D30"/>
    <mergeCell ref="A31:A32"/>
    <mergeCell ref="C31:C32"/>
    <mergeCell ref="C5:H5"/>
    <mergeCell ref="C4:H4"/>
    <mergeCell ref="C3:H3"/>
    <mergeCell ref="A1:J1"/>
    <mergeCell ref="C7:J7"/>
    <mergeCell ref="A3:B3"/>
    <mergeCell ref="A4:B4"/>
    <mergeCell ref="A5:B5"/>
    <mergeCell ref="A6:B6"/>
    <mergeCell ref="A7:B7"/>
  </mergeCells>
  <dataValidations count="1">
    <dataValidation type="date" operator="greaterThanOrEqual" allowBlank="1" showInputMessage="1" showErrorMessage="1" sqref="E11:E32">
      <formula1>41426</formula1>
    </dataValidation>
  </dataValidations>
  <pageMargins left="0.70866141732283472" right="0.70866141732283472" top="0.74803149606299213" bottom="0.74803149606299213" header="0.31496062992125984" footer="0.31496062992125984"/>
  <pageSetup paperSize="5" scale="3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3"/>
  <sheetViews>
    <sheetView topLeftCell="A13" zoomScaleNormal="100" workbookViewId="0">
      <selection activeCell="G6" sqref="G6"/>
    </sheetView>
  </sheetViews>
  <sheetFormatPr baseColWidth="10" defaultRowHeight="15" x14ac:dyDescent="0.25"/>
  <cols>
    <col min="6" max="6" width="17.5703125" customWidth="1"/>
    <col min="11" max="11" width="12.28515625" customWidth="1"/>
    <col min="16" max="16" width="64.28515625" customWidth="1"/>
    <col min="17" max="17" width="37.7109375" customWidth="1"/>
  </cols>
  <sheetData>
    <row r="1" spans="1:20" ht="15.75" x14ac:dyDescent="0.25">
      <c r="A1" s="114" t="s">
        <v>95</v>
      </c>
      <c r="B1" s="114"/>
      <c r="C1" s="114"/>
      <c r="D1" s="114"/>
      <c r="E1" s="114"/>
      <c r="F1" s="114"/>
      <c r="G1" s="114"/>
      <c r="H1" s="114"/>
      <c r="I1" s="114"/>
      <c r="J1" s="114"/>
      <c r="K1" s="114"/>
      <c r="L1" s="114"/>
      <c r="M1" s="114"/>
      <c r="N1" s="114"/>
      <c r="O1" s="114"/>
      <c r="P1" s="114" t="s">
        <v>96</v>
      </c>
      <c r="Q1" s="114"/>
      <c r="R1" s="115" t="s">
        <v>97</v>
      </c>
      <c r="S1" s="115"/>
      <c r="T1" s="115"/>
    </row>
    <row r="2" spans="1:20" ht="34.5" customHeight="1" x14ac:dyDescent="0.25">
      <c r="A2" s="81" t="s">
        <v>98</v>
      </c>
      <c r="B2" s="81" t="s">
        <v>12</v>
      </c>
      <c r="C2" s="89" t="s">
        <v>99</v>
      </c>
      <c r="D2" s="81" t="s">
        <v>14</v>
      </c>
      <c r="E2" s="81" t="s">
        <v>100</v>
      </c>
      <c r="F2" s="81" t="s">
        <v>101</v>
      </c>
      <c r="G2" s="81" t="s">
        <v>102</v>
      </c>
      <c r="H2" s="81"/>
      <c r="I2" s="81" t="s">
        <v>103</v>
      </c>
      <c r="J2" s="99" t="s">
        <v>19</v>
      </c>
      <c r="K2" s="81" t="s">
        <v>104</v>
      </c>
      <c r="L2" s="118" t="s">
        <v>21</v>
      </c>
      <c r="M2" s="81" t="s">
        <v>22</v>
      </c>
      <c r="N2" s="81" t="s">
        <v>105</v>
      </c>
      <c r="O2" s="120" t="s">
        <v>106</v>
      </c>
      <c r="P2" s="81" t="s">
        <v>107</v>
      </c>
      <c r="Q2" s="81" t="s">
        <v>108</v>
      </c>
      <c r="R2" s="116" t="s">
        <v>109</v>
      </c>
      <c r="S2" s="116" t="s">
        <v>110</v>
      </c>
      <c r="T2" s="117" t="s">
        <v>111</v>
      </c>
    </row>
    <row r="3" spans="1:20" ht="36" customHeight="1" x14ac:dyDescent="0.25">
      <c r="A3" s="81"/>
      <c r="B3" s="81"/>
      <c r="C3" s="89"/>
      <c r="D3" s="81"/>
      <c r="E3" s="81"/>
      <c r="F3" s="81"/>
      <c r="G3" s="28" t="s">
        <v>112</v>
      </c>
      <c r="H3" s="28" t="s">
        <v>113</v>
      </c>
      <c r="I3" s="81"/>
      <c r="J3" s="99"/>
      <c r="K3" s="81"/>
      <c r="L3" s="119"/>
      <c r="M3" s="81"/>
      <c r="N3" s="81"/>
      <c r="O3" s="120"/>
      <c r="P3" s="81"/>
      <c r="Q3" s="81"/>
      <c r="R3" s="116"/>
      <c r="S3" s="116"/>
      <c r="T3" s="117"/>
    </row>
    <row r="4" spans="1:20" s="24" customFormat="1" ht="78.75" customHeight="1" x14ac:dyDescent="0.25">
      <c r="A4" s="97">
        <v>4</v>
      </c>
      <c r="B4" s="102" t="s">
        <v>27</v>
      </c>
      <c r="C4" s="105" t="s">
        <v>114</v>
      </c>
      <c r="D4" s="108" t="s">
        <v>28</v>
      </c>
      <c r="E4" s="111">
        <v>1</v>
      </c>
      <c r="F4" s="97" t="s">
        <v>29</v>
      </c>
      <c r="G4" s="98">
        <v>41883</v>
      </c>
      <c r="H4" s="98">
        <v>42094</v>
      </c>
      <c r="I4" s="113">
        <v>36</v>
      </c>
      <c r="J4" s="101">
        <v>1</v>
      </c>
      <c r="K4" s="101" t="s">
        <v>32</v>
      </c>
      <c r="L4" s="101">
        <f>SUM(J4:J10)/6</f>
        <v>0.16666666666666666</v>
      </c>
      <c r="M4" s="97" t="s">
        <v>115</v>
      </c>
      <c r="N4" s="97" t="s">
        <v>34</v>
      </c>
      <c r="O4" s="23" t="s">
        <v>116</v>
      </c>
      <c r="P4" s="97" t="s">
        <v>117</v>
      </c>
      <c r="Q4" s="97" t="s">
        <v>118</v>
      </c>
      <c r="R4" s="97"/>
      <c r="S4" s="97"/>
      <c r="T4" s="97"/>
    </row>
    <row r="5" spans="1:20" s="24" customFormat="1" ht="119.25" customHeight="1" x14ac:dyDescent="0.25">
      <c r="A5" s="97"/>
      <c r="B5" s="103"/>
      <c r="C5" s="106"/>
      <c r="D5" s="109"/>
      <c r="E5" s="111"/>
      <c r="F5" s="97"/>
      <c r="G5" s="98"/>
      <c r="H5" s="98"/>
      <c r="I5" s="113"/>
      <c r="J5" s="101"/>
      <c r="K5" s="101"/>
      <c r="L5" s="101"/>
      <c r="M5" s="97"/>
      <c r="N5" s="97"/>
      <c r="O5" s="23" t="s">
        <v>119</v>
      </c>
      <c r="P5" s="97"/>
      <c r="Q5" s="97"/>
      <c r="R5" s="97"/>
      <c r="S5" s="97"/>
      <c r="T5" s="97"/>
    </row>
    <row r="6" spans="1:20" s="24" customFormat="1" ht="118.5" customHeight="1" x14ac:dyDescent="0.25">
      <c r="A6" s="97"/>
      <c r="B6" s="103"/>
      <c r="C6" s="106"/>
      <c r="D6" s="109"/>
      <c r="E6" s="27">
        <v>2</v>
      </c>
      <c r="F6" s="20" t="s">
        <v>35</v>
      </c>
      <c r="G6" s="21">
        <v>42094</v>
      </c>
      <c r="H6" s="21">
        <v>43100</v>
      </c>
      <c r="I6" s="25">
        <v>4</v>
      </c>
      <c r="J6" s="22">
        <v>0</v>
      </c>
      <c r="K6" s="22" t="s">
        <v>38</v>
      </c>
      <c r="L6" s="101"/>
      <c r="M6" s="97" t="s">
        <v>120</v>
      </c>
      <c r="N6" s="20" t="s">
        <v>40</v>
      </c>
      <c r="O6" s="112"/>
      <c r="P6" s="97" t="s">
        <v>121</v>
      </c>
      <c r="Q6" s="20"/>
      <c r="R6" s="20"/>
      <c r="S6" s="20"/>
      <c r="T6" s="20"/>
    </row>
    <row r="7" spans="1:20" s="24" customFormat="1" ht="89.25" x14ac:dyDescent="0.25">
      <c r="A7" s="97"/>
      <c r="B7" s="103"/>
      <c r="C7" s="106"/>
      <c r="D7" s="109"/>
      <c r="E7" s="27">
        <v>3</v>
      </c>
      <c r="F7" s="20" t="s">
        <v>42</v>
      </c>
      <c r="G7" s="21">
        <v>42124</v>
      </c>
      <c r="H7" s="21">
        <v>43100</v>
      </c>
      <c r="I7" s="25">
        <v>4</v>
      </c>
      <c r="J7" s="22">
        <v>0</v>
      </c>
      <c r="K7" s="22" t="s">
        <v>44</v>
      </c>
      <c r="L7" s="101"/>
      <c r="M7" s="97"/>
      <c r="N7" s="20" t="s">
        <v>34</v>
      </c>
      <c r="O7" s="112"/>
      <c r="P7" s="97"/>
      <c r="Q7" s="20"/>
      <c r="R7" s="20"/>
      <c r="S7" s="20"/>
      <c r="T7" s="20"/>
    </row>
    <row r="8" spans="1:20" s="24" customFormat="1" ht="63.75" x14ac:dyDescent="0.25">
      <c r="A8" s="97"/>
      <c r="B8" s="103"/>
      <c r="C8" s="106"/>
      <c r="D8" s="109"/>
      <c r="E8" s="27">
        <v>4</v>
      </c>
      <c r="F8" s="20" t="s">
        <v>45</v>
      </c>
      <c r="G8" s="21">
        <v>42125</v>
      </c>
      <c r="H8" s="21">
        <v>43100</v>
      </c>
      <c r="I8" s="25">
        <v>13</v>
      </c>
      <c r="J8" s="22">
        <v>0</v>
      </c>
      <c r="K8" s="22" t="s">
        <v>48</v>
      </c>
      <c r="L8" s="101"/>
      <c r="M8" s="97"/>
      <c r="N8" s="20" t="s">
        <v>49</v>
      </c>
      <c r="O8" s="112"/>
      <c r="P8" s="97"/>
      <c r="Q8" s="20"/>
      <c r="R8" s="20"/>
      <c r="S8" s="20"/>
      <c r="T8" s="20"/>
    </row>
    <row r="9" spans="1:20" s="24" customFormat="1" ht="89.25" x14ac:dyDescent="0.25">
      <c r="A9" s="97"/>
      <c r="B9" s="103"/>
      <c r="C9" s="106"/>
      <c r="D9" s="109"/>
      <c r="E9" s="27">
        <v>5</v>
      </c>
      <c r="F9" s="20" t="s">
        <v>50</v>
      </c>
      <c r="G9" s="21">
        <v>42125</v>
      </c>
      <c r="H9" s="21">
        <v>43100</v>
      </c>
      <c r="I9" s="25">
        <v>4</v>
      </c>
      <c r="J9" s="22">
        <v>0</v>
      </c>
      <c r="K9" s="22" t="s">
        <v>52</v>
      </c>
      <c r="L9" s="101"/>
      <c r="M9" s="97"/>
      <c r="N9" s="20" t="s">
        <v>34</v>
      </c>
      <c r="O9" s="112"/>
      <c r="P9" s="97"/>
      <c r="Q9" s="20"/>
      <c r="R9" s="20"/>
      <c r="S9" s="20"/>
      <c r="T9" s="20"/>
    </row>
    <row r="10" spans="1:20" s="24" customFormat="1" ht="89.25" x14ac:dyDescent="0.25">
      <c r="A10" s="97"/>
      <c r="B10" s="104"/>
      <c r="C10" s="107"/>
      <c r="D10" s="110"/>
      <c r="E10" s="27">
        <v>6</v>
      </c>
      <c r="F10" s="20" t="s">
        <v>53</v>
      </c>
      <c r="G10" s="21">
        <v>42216</v>
      </c>
      <c r="H10" s="21">
        <v>43100</v>
      </c>
      <c r="I10" s="25">
        <v>26</v>
      </c>
      <c r="J10" s="22">
        <v>0</v>
      </c>
      <c r="K10" s="22" t="s">
        <v>55</v>
      </c>
      <c r="L10" s="101"/>
      <c r="M10" s="97"/>
      <c r="N10" s="20" t="s">
        <v>34</v>
      </c>
      <c r="O10" s="112"/>
      <c r="P10" s="97"/>
      <c r="Q10" s="20"/>
      <c r="R10" s="20"/>
      <c r="S10" s="20"/>
      <c r="T10" s="20"/>
    </row>
    <row r="11" spans="1:20" s="24" customFormat="1" ht="167.25" customHeight="1" x14ac:dyDescent="0.25">
      <c r="A11" s="97">
        <v>5</v>
      </c>
      <c r="B11" s="74" t="s">
        <v>56</v>
      </c>
      <c r="C11" s="100" t="s">
        <v>122</v>
      </c>
      <c r="D11" s="97" t="s">
        <v>57</v>
      </c>
      <c r="E11" s="29">
        <v>1</v>
      </c>
      <c r="F11" s="20" t="s">
        <v>58</v>
      </c>
      <c r="G11" s="21">
        <v>41973</v>
      </c>
      <c r="H11" s="21">
        <v>43465</v>
      </c>
      <c r="I11" s="25">
        <v>25</v>
      </c>
      <c r="J11" s="22">
        <v>0.8</v>
      </c>
      <c r="K11" s="22" t="s">
        <v>61</v>
      </c>
      <c r="L11" s="101">
        <f>SUM(J11:J13)/3</f>
        <v>0.26666666666666666</v>
      </c>
      <c r="M11" s="96" t="s">
        <v>123</v>
      </c>
      <c r="N11" s="20" t="s">
        <v>34</v>
      </c>
      <c r="O11" s="20"/>
      <c r="P11" s="97" t="s">
        <v>124</v>
      </c>
      <c r="Q11" s="20"/>
      <c r="R11" s="20"/>
      <c r="S11" s="20"/>
      <c r="T11" s="20"/>
    </row>
    <row r="12" spans="1:20" s="24" customFormat="1" ht="129.75" customHeight="1" x14ac:dyDescent="0.25">
      <c r="A12" s="97"/>
      <c r="B12" s="74"/>
      <c r="C12" s="100"/>
      <c r="D12" s="97"/>
      <c r="E12" s="27">
        <v>2</v>
      </c>
      <c r="F12" s="20" t="s">
        <v>64</v>
      </c>
      <c r="G12" s="21">
        <v>42125</v>
      </c>
      <c r="H12" s="21">
        <v>43465</v>
      </c>
      <c r="I12" s="25">
        <v>4</v>
      </c>
      <c r="J12" s="22">
        <v>0</v>
      </c>
      <c r="K12" s="22" t="s">
        <v>38</v>
      </c>
      <c r="L12" s="101"/>
      <c r="M12" s="96"/>
      <c r="N12" s="20" t="s">
        <v>40</v>
      </c>
      <c r="O12" s="20"/>
      <c r="P12" s="97"/>
      <c r="Q12" s="20"/>
      <c r="R12" s="20"/>
      <c r="S12" s="20"/>
      <c r="T12" s="20"/>
    </row>
    <row r="13" spans="1:20" s="24" customFormat="1" ht="129.75" customHeight="1" x14ac:dyDescent="0.25">
      <c r="A13" s="97"/>
      <c r="B13" s="74"/>
      <c r="C13" s="100"/>
      <c r="D13" s="97"/>
      <c r="E13" s="27">
        <v>3</v>
      </c>
      <c r="F13" s="20" t="s">
        <v>65</v>
      </c>
      <c r="G13" s="21">
        <v>42185</v>
      </c>
      <c r="H13" s="21">
        <v>43465</v>
      </c>
      <c r="I13" s="25">
        <v>26</v>
      </c>
      <c r="J13" s="22">
        <v>0</v>
      </c>
      <c r="K13" s="22" t="s">
        <v>66</v>
      </c>
      <c r="L13" s="101"/>
      <c r="M13" s="96"/>
      <c r="N13" s="20" t="s">
        <v>34</v>
      </c>
      <c r="O13" s="20"/>
      <c r="P13" s="97"/>
      <c r="Q13" s="20"/>
      <c r="R13" s="20"/>
      <c r="S13" s="20"/>
      <c r="T13" s="20"/>
    </row>
  </sheetData>
  <mergeCells count="51">
    <mergeCell ref="Q2:Q3"/>
    <mergeCell ref="R2:R3"/>
    <mergeCell ref="S2:S3"/>
    <mergeCell ref="T2:T3"/>
    <mergeCell ref="K2:K3"/>
    <mergeCell ref="L2:L3"/>
    <mergeCell ref="M2:M3"/>
    <mergeCell ref="N2:N3"/>
    <mergeCell ref="O2:O3"/>
    <mergeCell ref="P2:P3"/>
    <mergeCell ref="P11:P13"/>
    <mergeCell ref="A1:O1"/>
    <mergeCell ref="P1:Q1"/>
    <mergeCell ref="R1:T1"/>
    <mergeCell ref="A2:A3"/>
    <mergeCell ref="B2:B3"/>
    <mergeCell ref="C2:C3"/>
    <mergeCell ref="D2:D3"/>
    <mergeCell ref="E2:E3"/>
    <mergeCell ref="F2:F3"/>
    <mergeCell ref="P4:P5"/>
    <mergeCell ref="Q4:Q5"/>
    <mergeCell ref="R4:R5"/>
    <mergeCell ref="S4:S5"/>
    <mergeCell ref="T4:T5"/>
    <mergeCell ref="M6:M10"/>
    <mergeCell ref="O6:O10"/>
    <mergeCell ref="P6:P10"/>
    <mergeCell ref="I4:I5"/>
    <mergeCell ref="J4:J5"/>
    <mergeCell ref="K4:K5"/>
    <mergeCell ref="L4:L10"/>
    <mergeCell ref="M4:M5"/>
    <mergeCell ref="N4:N5"/>
    <mergeCell ref="A4:A10"/>
    <mergeCell ref="B4:B10"/>
    <mergeCell ref="C4:C10"/>
    <mergeCell ref="D4:D10"/>
    <mergeCell ref="E4:E5"/>
    <mergeCell ref="A11:A13"/>
    <mergeCell ref="B11:B13"/>
    <mergeCell ref="C11:C13"/>
    <mergeCell ref="D11:D13"/>
    <mergeCell ref="L11:L13"/>
    <mergeCell ref="M11:M13"/>
    <mergeCell ref="F4:F5"/>
    <mergeCell ref="G4:G5"/>
    <mergeCell ref="H4:H5"/>
    <mergeCell ref="G2:H2"/>
    <mergeCell ref="I2:I3"/>
    <mergeCell ref="J2:J3"/>
  </mergeCells>
  <dataValidations count="2">
    <dataValidation operator="greaterThanOrEqual" allowBlank="1" showInputMessage="1" showErrorMessage="1" sqref="E10"/>
    <dataValidation type="date" operator="greaterThanOrEqual" allowBlank="1" showInputMessage="1" showErrorMessage="1" sqref="E11:E13 E4 E6:E9">
      <formula1>41426</formula1>
    </dataValidation>
  </dataValidations>
  <pageMargins left="0.7" right="0.7" top="0.75" bottom="0.75" header="0.3" footer="0.3"/>
  <pageSetup paperSize="9" scale="41"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28" workbookViewId="0">
      <selection activeCell="F24" sqref="F24:F29"/>
    </sheetView>
  </sheetViews>
  <sheetFormatPr baseColWidth="10" defaultRowHeight="15" x14ac:dyDescent="0.25"/>
  <cols>
    <col min="1" max="1" width="5.42578125" style="2" customWidth="1"/>
    <col min="2" max="2" width="24.28515625" style="2" customWidth="1"/>
    <col min="3" max="3" width="8.140625" style="2" customWidth="1"/>
    <col min="4" max="4" width="16.140625" style="2" customWidth="1"/>
    <col min="5" max="5" width="6.42578125" style="2" customWidth="1"/>
    <col min="6" max="6" width="19.140625" style="2" customWidth="1"/>
    <col min="7" max="7" width="11.7109375" style="2" customWidth="1"/>
    <col min="8" max="8" width="13.42578125" style="2" customWidth="1"/>
    <col min="9" max="9" width="10.7109375" style="2" customWidth="1"/>
    <col min="10" max="10" width="13.5703125" style="2" customWidth="1"/>
    <col min="11" max="11" width="14.85546875" style="2" customWidth="1"/>
    <col min="12" max="12" width="15.42578125" style="2" customWidth="1"/>
    <col min="13" max="13" width="18.7109375" style="14" customWidth="1"/>
    <col min="14" max="14" width="17.42578125" style="15" customWidth="1"/>
    <col min="15" max="15" width="25.5703125" style="14" customWidth="1"/>
    <col min="16" max="16" width="12.42578125" style="1" customWidth="1"/>
    <col min="17" max="17" width="13.42578125" style="1" customWidth="1"/>
    <col min="18" max="16384" width="11.42578125" style="1"/>
  </cols>
  <sheetData>
    <row r="1" spans="1:17" ht="18.75" x14ac:dyDescent="0.3">
      <c r="A1" s="126" t="s">
        <v>0</v>
      </c>
      <c r="B1" s="126"/>
      <c r="C1" s="126"/>
      <c r="D1" s="126"/>
      <c r="E1" s="126"/>
      <c r="F1" s="126"/>
      <c r="G1" s="126"/>
      <c r="H1" s="126"/>
      <c r="I1" s="126"/>
      <c r="J1" s="126"/>
      <c r="K1" s="126"/>
      <c r="L1" s="126"/>
      <c r="M1" s="126"/>
      <c r="N1" s="126"/>
      <c r="O1" s="126"/>
      <c r="P1" s="126"/>
      <c r="Q1" s="126"/>
    </row>
    <row r="5" spans="1:17" x14ac:dyDescent="0.25">
      <c r="M5" s="1"/>
      <c r="N5" s="2"/>
      <c r="O5" s="1"/>
    </row>
    <row r="6" spans="1:17" x14ac:dyDescent="0.25">
      <c r="A6" s="3" t="s">
        <v>1</v>
      </c>
      <c r="B6" s="4"/>
      <c r="C6" s="5"/>
      <c r="M6" s="6" t="s">
        <v>73</v>
      </c>
      <c r="N6" s="2"/>
      <c r="O6" s="1"/>
    </row>
    <row r="7" spans="1:17" x14ac:dyDescent="0.25">
      <c r="A7" s="3" t="s">
        <v>2</v>
      </c>
      <c r="C7" s="5" t="s">
        <v>3</v>
      </c>
      <c r="M7" s="6" t="s">
        <v>4</v>
      </c>
      <c r="N7" s="5" t="s">
        <v>68</v>
      </c>
      <c r="O7" s="1"/>
    </row>
    <row r="8" spans="1:17" x14ac:dyDescent="0.25">
      <c r="A8" s="3" t="s">
        <v>5</v>
      </c>
      <c r="C8" s="5" t="s">
        <v>70</v>
      </c>
      <c r="M8" s="6" t="s">
        <v>6</v>
      </c>
      <c r="N8" s="5" t="s">
        <v>69</v>
      </c>
      <c r="O8" s="1"/>
    </row>
    <row r="9" spans="1:17" x14ac:dyDescent="0.25">
      <c r="A9" s="3" t="s">
        <v>7</v>
      </c>
      <c r="C9" s="5" t="s">
        <v>8</v>
      </c>
      <c r="I9" s="2" t="s">
        <v>9</v>
      </c>
      <c r="M9" s="1"/>
      <c r="N9" s="2"/>
      <c r="O9" s="1"/>
    </row>
    <row r="10" spans="1:17" x14ac:dyDescent="0.25">
      <c r="A10" s="3" t="s">
        <v>10</v>
      </c>
      <c r="C10" s="5" t="s">
        <v>67</v>
      </c>
      <c r="M10" s="1"/>
      <c r="N10" s="2"/>
      <c r="O10" s="1"/>
    </row>
    <row r="12" spans="1:17" ht="41.25" customHeight="1" x14ac:dyDescent="0.25">
      <c r="A12" s="121" t="s">
        <v>11</v>
      </c>
      <c r="B12" s="121" t="s">
        <v>12</v>
      </c>
      <c r="C12" s="121" t="s">
        <v>13</v>
      </c>
      <c r="D12" s="121" t="s">
        <v>14</v>
      </c>
      <c r="E12" s="121" t="s">
        <v>15</v>
      </c>
      <c r="F12" s="121" t="s">
        <v>16</v>
      </c>
      <c r="G12" s="124" t="s">
        <v>17</v>
      </c>
      <c r="H12" s="125"/>
      <c r="I12" s="121" t="s">
        <v>18</v>
      </c>
      <c r="J12" s="121" t="s">
        <v>19</v>
      </c>
      <c r="K12" s="121" t="s">
        <v>20</v>
      </c>
      <c r="L12" s="121" t="s">
        <v>21</v>
      </c>
      <c r="M12" s="121" t="s">
        <v>22</v>
      </c>
      <c r="N12" s="121" t="s">
        <v>23</v>
      </c>
      <c r="O12" s="121" t="s">
        <v>72</v>
      </c>
      <c r="P12" s="122" t="s">
        <v>24</v>
      </c>
      <c r="Q12" s="123"/>
    </row>
    <row r="13" spans="1:17" ht="30" x14ac:dyDescent="0.25">
      <c r="A13" s="121"/>
      <c r="B13" s="121"/>
      <c r="C13" s="121"/>
      <c r="D13" s="121"/>
      <c r="E13" s="121"/>
      <c r="F13" s="121"/>
      <c r="G13" s="7" t="s">
        <v>25</v>
      </c>
      <c r="H13" s="7" t="s">
        <v>26</v>
      </c>
      <c r="I13" s="121"/>
      <c r="J13" s="121"/>
      <c r="K13" s="121"/>
      <c r="L13" s="121"/>
      <c r="M13" s="121"/>
      <c r="N13" s="121"/>
      <c r="O13" s="121"/>
      <c r="P13" s="7" t="s">
        <v>25</v>
      </c>
      <c r="Q13" s="7" t="s">
        <v>26</v>
      </c>
    </row>
    <row r="14" spans="1:17" ht="105" x14ac:dyDescent="0.25">
      <c r="A14" s="127">
        <v>1</v>
      </c>
      <c r="B14" s="130" t="s">
        <v>27</v>
      </c>
      <c r="C14" s="127">
        <v>4</v>
      </c>
      <c r="D14" s="127" t="s">
        <v>28</v>
      </c>
      <c r="E14" s="8">
        <v>1</v>
      </c>
      <c r="F14" s="17" t="s">
        <v>29</v>
      </c>
      <c r="G14" s="8" t="s">
        <v>30</v>
      </c>
      <c r="H14" s="8" t="s">
        <v>31</v>
      </c>
      <c r="I14" s="8">
        <v>36</v>
      </c>
      <c r="J14" s="9">
        <v>1</v>
      </c>
      <c r="K14" s="8" t="s">
        <v>32</v>
      </c>
      <c r="L14" s="9">
        <v>1</v>
      </c>
      <c r="M14" s="10" t="s">
        <v>33</v>
      </c>
      <c r="N14" s="8" t="s">
        <v>34</v>
      </c>
      <c r="O14" s="11"/>
      <c r="P14" s="12"/>
      <c r="Q14" s="12"/>
    </row>
    <row r="15" spans="1:17" ht="75" x14ac:dyDescent="0.25">
      <c r="A15" s="128"/>
      <c r="B15" s="131"/>
      <c r="C15" s="128"/>
      <c r="D15" s="128"/>
      <c r="E15" s="13">
        <v>2</v>
      </c>
      <c r="F15" s="17" t="s">
        <v>35</v>
      </c>
      <c r="G15" s="8" t="s">
        <v>31</v>
      </c>
      <c r="H15" s="8" t="s">
        <v>36</v>
      </c>
      <c r="I15" s="8">
        <v>4</v>
      </c>
      <c r="J15" s="9" t="s">
        <v>37</v>
      </c>
      <c r="K15" s="8" t="s">
        <v>38</v>
      </c>
      <c r="L15" s="9" t="s">
        <v>37</v>
      </c>
      <c r="M15" s="127" t="s">
        <v>39</v>
      </c>
      <c r="N15" s="8" t="s">
        <v>40</v>
      </c>
      <c r="O15" s="133" t="s">
        <v>41</v>
      </c>
      <c r="P15" s="12">
        <v>42709</v>
      </c>
      <c r="Q15" s="12">
        <v>42735</v>
      </c>
    </row>
    <row r="16" spans="1:17" ht="90" x14ac:dyDescent="0.25">
      <c r="A16" s="128"/>
      <c r="B16" s="131"/>
      <c r="C16" s="128"/>
      <c r="D16" s="128"/>
      <c r="E16" s="8">
        <v>3</v>
      </c>
      <c r="F16" s="17" t="s">
        <v>42</v>
      </c>
      <c r="G16" s="8" t="s">
        <v>36</v>
      </c>
      <c r="H16" s="8" t="s">
        <v>43</v>
      </c>
      <c r="I16" s="8">
        <v>4</v>
      </c>
      <c r="J16" s="9" t="s">
        <v>37</v>
      </c>
      <c r="K16" s="8" t="s">
        <v>44</v>
      </c>
      <c r="L16" s="9" t="s">
        <v>37</v>
      </c>
      <c r="M16" s="128"/>
      <c r="N16" s="8" t="s">
        <v>34</v>
      </c>
      <c r="O16" s="134"/>
      <c r="P16" s="12">
        <v>42736</v>
      </c>
      <c r="Q16" s="12">
        <v>42767</v>
      </c>
    </row>
    <row r="17" spans="1:17" ht="60" x14ac:dyDescent="0.25">
      <c r="A17" s="128"/>
      <c r="B17" s="131"/>
      <c r="C17" s="128"/>
      <c r="D17" s="128"/>
      <c r="E17" s="8">
        <v>4</v>
      </c>
      <c r="F17" s="17" t="s">
        <v>45</v>
      </c>
      <c r="G17" s="8" t="s">
        <v>46</v>
      </c>
      <c r="H17" s="8" t="s">
        <v>47</v>
      </c>
      <c r="I17" s="8">
        <v>13</v>
      </c>
      <c r="J17" s="9" t="s">
        <v>37</v>
      </c>
      <c r="K17" s="8" t="s">
        <v>48</v>
      </c>
      <c r="L17" s="9" t="s">
        <v>37</v>
      </c>
      <c r="M17" s="128"/>
      <c r="N17" s="8" t="s">
        <v>49</v>
      </c>
      <c r="O17" s="134"/>
      <c r="P17" s="12">
        <v>42736</v>
      </c>
      <c r="Q17" s="12">
        <v>43100</v>
      </c>
    </row>
    <row r="18" spans="1:17" ht="90" x14ac:dyDescent="0.25">
      <c r="A18" s="128"/>
      <c r="B18" s="131"/>
      <c r="C18" s="128"/>
      <c r="D18" s="128"/>
      <c r="E18" s="8">
        <v>5</v>
      </c>
      <c r="F18" s="17" t="s">
        <v>50</v>
      </c>
      <c r="G18" s="8" t="s">
        <v>46</v>
      </c>
      <c r="H18" s="8" t="s">
        <v>51</v>
      </c>
      <c r="I18" s="8">
        <v>4</v>
      </c>
      <c r="J18" s="9" t="s">
        <v>37</v>
      </c>
      <c r="K18" s="8" t="s">
        <v>52</v>
      </c>
      <c r="L18" s="9" t="s">
        <v>37</v>
      </c>
      <c r="M18" s="128"/>
      <c r="N18" s="13" t="s">
        <v>34</v>
      </c>
      <c r="O18" s="134"/>
      <c r="P18" s="12">
        <v>43074</v>
      </c>
      <c r="Q18" s="12">
        <v>43084</v>
      </c>
    </row>
    <row r="19" spans="1:17" ht="90" x14ac:dyDescent="0.25">
      <c r="A19" s="129"/>
      <c r="B19" s="132"/>
      <c r="C19" s="129"/>
      <c r="D19" s="129"/>
      <c r="E19" s="8">
        <v>6</v>
      </c>
      <c r="F19" s="17" t="s">
        <v>53</v>
      </c>
      <c r="G19" s="8" t="s">
        <v>47</v>
      </c>
      <c r="H19" s="8" t="s">
        <v>54</v>
      </c>
      <c r="I19" s="8">
        <v>26</v>
      </c>
      <c r="J19" s="9" t="s">
        <v>37</v>
      </c>
      <c r="K19" s="8" t="s">
        <v>55</v>
      </c>
      <c r="L19" s="9" t="s">
        <v>37</v>
      </c>
      <c r="M19" s="129"/>
      <c r="N19" s="8" t="s">
        <v>34</v>
      </c>
      <c r="O19" s="135"/>
      <c r="P19" s="12">
        <v>42736</v>
      </c>
      <c r="Q19" s="12">
        <v>43100</v>
      </c>
    </row>
    <row r="20" spans="1:17" ht="195" x14ac:dyDescent="0.25">
      <c r="A20" s="127">
        <v>2</v>
      </c>
      <c r="B20" s="130" t="s">
        <v>56</v>
      </c>
      <c r="C20" s="127">
        <v>5</v>
      </c>
      <c r="D20" s="127" t="s">
        <v>57</v>
      </c>
      <c r="E20" s="8">
        <v>1</v>
      </c>
      <c r="F20" s="17" t="s">
        <v>58</v>
      </c>
      <c r="G20" s="8" t="s">
        <v>59</v>
      </c>
      <c r="H20" s="8" t="s">
        <v>60</v>
      </c>
      <c r="I20" s="8">
        <v>25</v>
      </c>
      <c r="J20" s="9">
        <v>0.8</v>
      </c>
      <c r="K20" s="8" t="s">
        <v>61</v>
      </c>
      <c r="L20" s="9">
        <v>0.8</v>
      </c>
      <c r="M20" s="127" t="s">
        <v>62</v>
      </c>
      <c r="N20" s="8" t="s">
        <v>34</v>
      </c>
      <c r="O20" s="127" t="s">
        <v>63</v>
      </c>
      <c r="P20" s="12">
        <v>42737</v>
      </c>
      <c r="Q20" s="12">
        <v>43100</v>
      </c>
    </row>
    <row r="21" spans="1:17" ht="75" x14ac:dyDescent="0.25">
      <c r="A21" s="128"/>
      <c r="B21" s="131"/>
      <c r="C21" s="128"/>
      <c r="D21" s="128"/>
      <c r="E21" s="8">
        <v>2</v>
      </c>
      <c r="F21" s="17" t="s">
        <v>64</v>
      </c>
      <c r="G21" s="8" t="s">
        <v>46</v>
      </c>
      <c r="H21" s="8" t="s">
        <v>51</v>
      </c>
      <c r="I21" s="8">
        <v>4</v>
      </c>
      <c r="J21" s="9" t="s">
        <v>37</v>
      </c>
      <c r="K21" s="8" t="s">
        <v>38</v>
      </c>
      <c r="L21" s="9" t="s">
        <v>37</v>
      </c>
      <c r="M21" s="128"/>
      <c r="N21" s="8" t="s">
        <v>40</v>
      </c>
      <c r="O21" s="128"/>
      <c r="P21" s="12">
        <v>43102</v>
      </c>
      <c r="Q21" s="12">
        <v>43131</v>
      </c>
    </row>
    <row r="22" spans="1:17" ht="90" x14ac:dyDescent="0.25">
      <c r="A22" s="129"/>
      <c r="B22" s="132"/>
      <c r="C22" s="129"/>
      <c r="D22" s="129"/>
      <c r="E22" s="8">
        <v>3</v>
      </c>
      <c r="F22" s="17" t="s">
        <v>65</v>
      </c>
      <c r="G22" s="8" t="s">
        <v>43</v>
      </c>
      <c r="H22" s="8" t="s">
        <v>54</v>
      </c>
      <c r="I22" s="8">
        <v>26</v>
      </c>
      <c r="J22" s="9" t="s">
        <v>37</v>
      </c>
      <c r="K22" s="8" t="s">
        <v>66</v>
      </c>
      <c r="L22" s="9" t="s">
        <v>37</v>
      </c>
      <c r="M22" s="129"/>
      <c r="N22" s="8" t="s">
        <v>34</v>
      </c>
      <c r="O22" s="129"/>
      <c r="P22" s="12">
        <v>43132</v>
      </c>
      <c r="Q22" s="12">
        <v>43465</v>
      </c>
    </row>
    <row r="24" spans="1:17" ht="105" customHeight="1" x14ac:dyDescent="0.25">
      <c r="A24" s="127">
        <v>1</v>
      </c>
      <c r="B24" s="136" t="s">
        <v>77</v>
      </c>
      <c r="C24" s="127">
        <v>4</v>
      </c>
      <c r="D24" s="127" t="s">
        <v>28</v>
      </c>
      <c r="E24" s="8">
        <v>1</v>
      </c>
      <c r="F24" s="18" t="s">
        <v>130</v>
      </c>
      <c r="G24" s="8" t="s">
        <v>30</v>
      </c>
      <c r="H24" s="8" t="s">
        <v>31</v>
      </c>
      <c r="I24" s="8">
        <v>36</v>
      </c>
      <c r="J24" s="9">
        <v>1</v>
      </c>
      <c r="K24" s="8" t="s">
        <v>32</v>
      </c>
      <c r="L24" s="9">
        <v>0.25</v>
      </c>
      <c r="M24" s="10" t="s">
        <v>33</v>
      </c>
      <c r="N24" s="8" t="s">
        <v>34</v>
      </c>
      <c r="O24" s="11"/>
      <c r="P24" s="12"/>
      <c r="Q24" s="12"/>
    </row>
    <row r="25" spans="1:17" ht="75" x14ac:dyDescent="0.25">
      <c r="A25" s="128"/>
      <c r="B25" s="137"/>
      <c r="C25" s="128"/>
      <c r="D25" s="128"/>
      <c r="E25" s="16">
        <v>2</v>
      </c>
      <c r="F25" s="18" t="s">
        <v>128</v>
      </c>
      <c r="G25" s="8" t="s">
        <v>31</v>
      </c>
      <c r="H25" s="8" t="s">
        <v>36</v>
      </c>
      <c r="I25" s="8">
        <v>4</v>
      </c>
      <c r="J25" s="9" t="s">
        <v>37</v>
      </c>
      <c r="K25" s="8" t="s">
        <v>38</v>
      </c>
      <c r="L25" s="9">
        <v>0.1</v>
      </c>
      <c r="M25" s="127" t="s">
        <v>39</v>
      </c>
      <c r="N25" s="8" t="s">
        <v>40</v>
      </c>
      <c r="O25" s="133" t="s">
        <v>41</v>
      </c>
      <c r="P25" s="12">
        <v>42709</v>
      </c>
      <c r="Q25" s="12">
        <v>42735</v>
      </c>
    </row>
    <row r="26" spans="1:17" ht="90" x14ac:dyDescent="0.25">
      <c r="A26" s="128"/>
      <c r="B26" s="137"/>
      <c r="C26" s="128"/>
      <c r="D26" s="128"/>
      <c r="E26" s="8">
        <v>3</v>
      </c>
      <c r="F26" s="18" t="s">
        <v>129</v>
      </c>
      <c r="G26" s="8" t="s">
        <v>36</v>
      </c>
      <c r="H26" s="8" t="s">
        <v>43</v>
      </c>
      <c r="I26" s="8">
        <v>4</v>
      </c>
      <c r="J26" s="9" t="s">
        <v>37</v>
      </c>
      <c r="K26" s="8" t="s">
        <v>44</v>
      </c>
      <c r="L26" s="9">
        <v>0.1</v>
      </c>
      <c r="M26" s="128"/>
      <c r="N26" s="8" t="s">
        <v>34</v>
      </c>
      <c r="O26" s="134"/>
      <c r="P26" s="12">
        <v>42736</v>
      </c>
      <c r="Q26" s="12">
        <v>42767</v>
      </c>
    </row>
    <row r="27" spans="1:17" ht="150" x14ac:dyDescent="0.25">
      <c r="A27" s="128"/>
      <c r="B27" s="137"/>
      <c r="C27" s="128"/>
      <c r="D27" s="128"/>
      <c r="E27" s="8">
        <v>4</v>
      </c>
      <c r="F27" s="18" t="s">
        <v>131</v>
      </c>
      <c r="G27" s="8" t="s">
        <v>46</v>
      </c>
      <c r="H27" s="8" t="s">
        <v>47</v>
      </c>
      <c r="I27" s="8">
        <v>13</v>
      </c>
      <c r="J27" s="9" t="s">
        <v>37</v>
      </c>
      <c r="K27" s="8" t="s">
        <v>48</v>
      </c>
      <c r="L27" s="9">
        <v>0.5</v>
      </c>
      <c r="M27" s="128"/>
      <c r="N27" s="8" t="s">
        <v>49</v>
      </c>
      <c r="O27" s="134"/>
      <c r="P27" s="12">
        <v>42736</v>
      </c>
      <c r="Q27" s="12">
        <v>43100</v>
      </c>
    </row>
    <row r="28" spans="1:17" ht="120" x14ac:dyDescent="0.25">
      <c r="A28" s="128"/>
      <c r="B28" s="137"/>
      <c r="C28" s="128"/>
      <c r="D28" s="128"/>
      <c r="E28" s="8">
        <v>5</v>
      </c>
      <c r="F28" s="18" t="s">
        <v>74</v>
      </c>
      <c r="G28" s="8" t="s">
        <v>46</v>
      </c>
      <c r="H28" s="8" t="s">
        <v>51</v>
      </c>
      <c r="I28" s="8">
        <v>4</v>
      </c>
      <c r="J28" s="9" t="s">
        <v>37</v>
      </c>
      <c r="K28" s="8" t="s">
        <v>52</v>
      </c>
      <c r="L28" s="9">
        <v>0.2</v>
      </c>
      <c r="M28" s="128"/>
      <c r="N28" s="16" t="s">
        <v>34</v>
      </c>
      <c r="O28" s="134"/>
      <c r="P28" s="12">
        <v>43074</v>
      </c>
      <c r="Q28" s="12">
        <v>43084</v>
      </c>
    </row>
    <row r="29" spans="1:17" ht="90" x14ac:dyDescent="0.25">
      <c r="A29" s="129"/>
      <c r="B29" s="137"/>
      <c r="C29" s="129"/>
      <c r="D29" s="129"/>
      <c r="E29" s="8">
        <v>6</v>
      </c>
      <c r="F29" s="18" t="s">
        <v>53</v>
      </c>
      <c r="G29" s="8" t="s">
        <v>47</v>
      </c>
      <c r="H29" s="8" t="s">
        <v>54</v>
      </c>
      <c r="I29" s="8">
        <v>26</v>
      </c>
      <c r="J29" s="9" t="s">
        <v>37</v>
      </c>
      <c r="K29" s="8" t="s">
        <v>55</v>
      </c>
      <c r="L29" s="9">
        <v>0.05</v>
      </c>
      <c r="M29" s="129"/>
      <c r="N29" s="8" t="s">
        <v>34</v>
      </c>
      <c r="O29" s="135"/>
      <c r="P29" s="12">
        <v>42736</v>
      </c>
      <c r="Q29" s="12">
        <v>43100</v>
      </c>
    </row>
    <row r="30" spans="1:17" ht="60" x14ac:dyDescent="0.25">
      <c r="B30" s="137"/>
      <c r="F30" s="18" t="s">
        <v>127</v>
      </c>
    </row>
    <row r="31" spans="1:17" ht="120" x14ac:dyDescent="0.25">
      <c r="B31" s="137"/>
      <c r="F31" s="18" t="s">
        <v>75</v>
      </c>
    </row>
    <row r="32" spans="1:17" ht="60" x14ac:dyDescent="0.25">
      <c r="B32" s="137"/>
      <c r="F32" s="18" t="s">
        <v>76</v>
      </c>
    </row>
    <row r="33" spans="2:6" x14ac:dyDescent="0.25">
      <c r="B33" s="137"/>
    </row>
    <row r="34" spans="2:6" ht="150" x14ac:dyDescent="0.25">
      <c r="B34" s="137"/>
      <c r="E34" s="2">
        <v>1</v>
      </c>
      <c r="F34" s="18" t="s">
        <v>78</v>
      </c>
    </row>
    <row r="35" spans="2:6" ht="90" x14ac:dyDescent="0.25">
      <c r="B35" s="137"/>
      <c r="E35" s="2">
        <v>2</v>
      </c>
      <c r="F35" s="18" t="s">
        <v>79</v>
      </c>
    </row>
    <row r="36" spans="2:6" ht="150" x14ac:dyDescent="0.25">
      <c r="B36" s="137"/>
      <c r="E36" s="2">
        <v>3</v>
      </c>
      <c r="F36" s="18" t="s">
        <v>80</v>
      </c>
    </row>
    <row r="37" spans="2:6" ht="120" x14ac:dyDescent="0.25">
      <c r="B37" s="137"/>
      <c r="E37" s="2">
        <v>4</v>
      </c>
      <c r="F37" s="18" t="s">
        <v>81</v>
      </c>
    </row>
    <row r="38" spans="2:6" ht="135" x14ac:dyDescent="0.25">
      <c r="B38" s="137"/>
      <c r="E38" s="2">
        <v>5</v>
      </c>
      <c r="F38" s="18" t="s">
        <v>82</v>
      </c>
    </row>
    <row r="39" spans="2:6" ht="90" x14ac:dyDescent="0.25">
      <c r="B39" s="137"/>
      <c r="E39" s="2">
        <v>6</v>
      </c>
      <c r="F39" s="18" t="s">
        <v>79</v>
      </c>
    </row>
  </sheetData>
  <mergeCells count="34">
    <mergeCell ref="O25:O29"/>
    <mergeCell ref="B24:B39"/>
    <mergeCell ref="A24:A29"/>
    <mergeCell ref="C24:C29"/>
    <mergeCell ref="D24:D29"/>
    <mergeCell ref="M25:M29"/>
    <mergeCell ref="A1:Q1"/>
    <mergeCell ref="A20:A22"/>
    <mergeCell ref="B20:B22"/>
    <mergeCell ref="C20:C22"/>
    <mergeCell ref="D20:D22"/>
    <mergeCell ref="M20:M22"/>
    <mergeCell ref="O20:O22"/>
    <mergeCell ref="A14:A19"/>
    <mergeCell ref="B14:B19"/>
    <mergeCell ref="C14:C19"/>
    <mergeCell ref="D14:D19"/>
    <mergeCell ref="M15:M19"/>
    <mergeCell ref="O15:O19"/>
    <mergeCell ref="K12:K13"/>
    <mergeCell ref="L12:L13"/>
    <mergeCell ref="M12:M13"/>
    <mergeCell ref="N12:N13"/>
    <mergeCell ref="O12:O13"/>
    <mergeCell ref="P12:Q12"/>
    <mergeCell ref="A12:A13"/>
    <mergeCell ref="B12:B13"/>
    <mergeCell ref="C12:C13"/>
    <mergeCell ref="D12:D13"/>
    <mergeCell ref="E12:E13"/>
    <mergeCell ref="F12:F13"/>
    <mergeCell ref="G12:H12"/>
    <mergeCell ref="I12:I13"/>
    <mergeCell ref="J12:J13"/>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 sqref="A4"/>
    </sheetView>
  </sheetViews>
  <sheetFormatPr baseColWidth="10" defaultRowHeight="15" x14ac:dyDescent="0.25"/>
  <cols>
    <col min="1" max="1" width="26.85546875" customWidth="1"/>
  </cols>
  <sheetData>
    <row r="1" spans="1:1" ht="25.5" x14ac:dyDescent="0.25">
      <c r="A1" s="19" t="s">
        <v>83</v>
      </c>
    </row>
    <row r="2" spans="1:1" ht="63.75" x14ac:dyDescent="0.25">
      <c r="A2" s="19" t="s">
        <v>84</v>
      </c>
    </row>
    <row r="3" spans="1:1" ht="102" x14ac:dyDescent="0.25">
      <c r="A3" s="19" t="s">
        <v>85</v>
      </c>
    </row>
    <row r="4" spans="1:1" ht="102" x14ac:dyDescent="0.25">
      <c r="A4" s="19" t="s">
        <v>86</v>
      </c>
    </row>
    <row r="5" spans="1:1" ht="63.75" x14ac:dyDescent="0.25">
      <c r="A5" s="19" t="s">
        <v>87</v>
      </c>
    </row>
    <row r="6" spans="1:1" ht="63.75" x14ac:dyDescent="0.25">
      <c r="A6" s="19" t="s">
        <v>88</v>
      </c>
    </row>
    <row r="7" spans="1:1" ht="76.5" x14ac:dyDescent="0.25">
      <c r="A7" s="19" t="s">
        <v>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o" ma:contentTypeID="0x010100F04333A646688443B9AE2199706C38C5" ma:contentTypeVersion="2" ma:contentTypeDescription="Crear nuevo documento." ma:contentTypeScope="" ma:versionID="0d7931123fee85052ec963bf4ef2cd2f">
  <xsd:schema xmlns:xsd="http://www.w3.org/2001/XMLSchema" xmlns:xs="http://www.w3.org/2001/XMLSchema" xmlns:p="http://schemas.microsoft.com/office/2006/metadata/properties" xmlns:ns1="http://schemas.microsoft.com/sharepoint/v3" xmlns:ns2="596869a7-eb7e-40f0-9e8c-964dac23f706" targetNamespace="http://schemas.microsoft.com/office/2006/metadata/properties" ma:root="true" ma:fieldsID="8a403a28fb073ddb5e1c3e5d56d70dc7" ns1:_="" ns2:_="">
    <xsd:import namespace="http://schemas.microsoft.com/sharepoint/v3"/>
    <xsd:import namespace="596869a7-eb7e-40f0-9e8c-964dac23f706"/>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6869a7-eb7e-40f0-9e8c-964dac23f706"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596869a7-eb7e-40f0-9e8c-964dac23f706">25XCQX5SHMCR-532462258-67</_dlc_DocId>
    <_dlc_DocIdUrl xmlns="596869a7-eb7e-40f0-9e8c-964dac23f706">
      <Url>https://www2.sgc.gov.co/ControlYRendicion/TransparenciasYAccesoAlaInformacion/_layouts/15/DocIdRedir.aspx?ID=25XCQX5SHMCR-532462258-67</Url>
      <Description>25XCQX5SHMCR-532462258-67</Description>
    </_dlc_DocIdUrl>
  </documentManagement>
</p:properties>
</file>

<file path=customXml/itemProps1.xml><?xml version="1.0" encoding="utf-8"?>
<ds:datastoreItem xmlns:ds="http://schemas.openxmlformats.org/officeDocument/2006/customXml" ds:itemID="{94E23D32-A1E2-4B18-9A26-A698F546374C}"/>
</file>

<file path=customXml/itemProps2.xml><?xml version="1.0" encoding="utf-8"?>
<ds:datastoreItem xmlns:ds="http://schemas.openxmlformats.org/officeDocument/2006/customXml" ds:itemID="{BCD97D7C-E9C6-4CA8-A785-1F4C9E2B2E4F}"/>
</file>

<file path=customXml/itemProps3.xml><?xml version="1.0" encoding="utf-8"?>
<ds:datastoreItem xmlns:ds="http://schemas.openxmlformats.org/officeDocument/2006/customXml" ds:itemID="{893CD356-08B6-4342-B457-6D02BB511747}"/>
</file>

<file path=customXml/itemProps4.xml><?xml version="1.0" encoding="utf-8"?>
<ds:datastoreItem xmlns:ds="http://schemas.openxmlformats.org/officeDocument/2006/customXml" ds:itemID="{28B4A945-81BA-403C-8552-FBF3B01F62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PMA FINAL</vt:lpstr>
      <vt:lpstr>INFORME IV trimestre 2018</vt:lpstr>
      <vt:lpstr>actividades trd tvd</vt:lpstr>
      <vt:lpstr>actividades TRD</vt:lpstr>
      <vt:lpstr>'PMA FINAL'!Área_de_impresión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Avila Dueñas</dc:creator>
  <cp:lastModifiedBy>Luz Angela Andrade</cp:lastModifiedBy>
  <cp:lastPrinted>2019-05-21T15:19:13Z</cp:lastPrinted>
  <dcterms:created xsi:type="dcterms:W3CDTF">2019-05-07T14:45:07Z</dcterms:created>
  <dcterms:modified xsi:type="dcterms:W3CDTF">2019-08-14T21:54:59Z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0x010100F04333A646688443B9AE2199706C38C5</vt:lpwstr>
  </property>
  <property fmtid="{D5CDD505-2E9C-101B-9397-08002B2CF9AE}" pid="3" name="_dlc_DocIdItemGuid">
    <vt:lpwstr>2ad71e9c-e583-4f24-9287-3a19d9f439ed</vt:lpwstr>
  </property>
</Properties>
</file>