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omments1.xml" ContentType="application/vnd.openxmlformats-officedocument.spreadsheetml.comments+xml"/>
  <Override PartName="/xl/ctrlProps/ctrlProp24.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23.xml" ContentType="application/vnd.ms-excel.controlproperties+xml"/>
  <Override PartName="/xl/ctrlProps/ctrlProp13.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26.xml" ContentType="application/vnd.ms-excel.controlproperties+xml"/>
  <Override PartName="/xl/ctrlProps/ctrlProp2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featurePropertyBag/featurePropertyBag.xml" ContentType="application/vnd.ms-excel.featurepropertyba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https://sgcgovco-my.sharepoint.com/personal/acundumi_sgc_gov_co/Documents/2026/01.Ejecucion/08_Agosto/ActualizacionDocumental/"/>
    </mc:Choice>
  </mc:AlternateContent>
  <xr:revisionPtr revIDLastSave="0" documentId="8_{0B701AF8-F446-47B0-A92C-0A85F19E1F1C}" xr6:coauthVersionLast="47" xr6:coauthVersionMax="47" xr10:uidLastSave="{00000000-0000-0000-0000-000000000000}"/>
  <bookViews>
    <workbookView xWindow="19090" yWindow="-110" windowWidth="19420" windowHeight="10300" activeTab="1" xr2:uid="{38EFC810-EDE9-4143-BE09-5F3E89A2E44B}"/>
  </bookViews>
  <sheets>
    <sheet name="Instructivo" sheetId="5" r:id="rId1"/>
    <sheet name="Formato_RFC" sheetId="6" r:id="rId2"/>
    <sheet name="Matriz de Riesgos" sheetId="2" r:id="rId3"/>
    <sheet name="Parámetros" sheetId="3" r:id="rId4"/>
  </sheets>
  <externalReferences>
    <externalReference r:id="rId5"/>
    <externalReference r:id="rId6"/>
  </externalReferences>
  <definedNames>
    <definedName name="_gjdgxs" localSheetId="1">Formato_RFC!#REF!</definedName>
    <definedName name="Afectacion">'[1]Matriz impacto-riesgo'!$R$13:$R$15</definedName>
    <definedName name="Aplicaciones">'[1]Matriz impacto-riesgo'!$R$25:$R$28</definedName>
    <definedName name="_xlnm.Print_Area" localSheetId="1">Formato_RFC!$A$1:$R$132</definedName>
    <definedName name="_xlnm.Print_Area" localSheetId="0">Instructivo!$A$1:$G$120</definedName>
    <definedName name="Complejidad">'[1]Matriz impacto-riesgo'!$R$10:$R$12</definedName>
    <definedName name="Experienciacambios">'[1]Matriz impacto-riesgo'!$R$4:$R$6</definedName>
    <definedName name="Externos">'[1]Matriz impacto-riesgo'!$R$16:$R$17</definedName>
    <definedName name="Impacto">[2]Parametros!$C$15:$C$19</definedName>
    <definedName name="Implementacion">'[1]Matriz impacto-riesgo'!$R$18:$R$20</definedName>
    <definedName name="Probabilidad">[2]Parametros!$C$7:$C$11</definedName>
    <definedName name="Servicios">'[1]Matriz impacto-riesgo'!$R$21:$R$24</definedName>
    <definedName name="Tipo">'[2]Matriz de Impacto'!$P$6:$P$9</definedName>
    <definedName name="_xlnm.Print_Titles" localSheetId="1">Formato_RFC!$1:$3</definedName>
    <definedName name="_xlnm.Print_Titles" localSheetId="0">Instructivo!$1:$6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8" i="6" l="1"/>
  <c r="F60" i="6"/>
  <c r="F59" i="6"/>
  <c r="F58" i="6"/>
  <c r="F54" i="6"/>
  <c r="F53" i="6"/>
  <c r="F52" i="6"/>
  <c r="F46" i="6"/>
  <c r="F45" i="6"/>
  <c r="F44" i="6"/>
  <c r="Q22" i="6"/>
  <c r="N22" i="6" s="1"/>
  <c r="L22" i="6"/>
  <c r="I22" i="6" s="1"/>
  <c r="G22" i="6"/>
  <c r="D22" i="6" s="1"/>
  <c r="R6" i="6"/>
  <c r="B51" i="2" l="1"/>
  <c r="B74" i="6" s="1"/>
  <c r="B49" i="2"/>
  <c r="B47" i="2"/>
  <c r="B45" i="2"/>
  <c r="H7" i="2"/>
  <c r="F12" i="2"/>
  <c r="F11" i="2"/>
  <c r="F10" i="2"/>
  <c r="F9" i="2"/>
  <c r="F8" i="2"/>
  <c r="F7" i="2"/>
  <c r="H12" i="2"/>
  <c r="H11" i="2"/>
  <c r="H10" i="2"/>
  <c r="H9" i="2"/>
  <c r="H8" i="2"/>
  <c r="C49" i="2" l="1"/>
  <c r="D73" i="6" s="1"/>
  <c r="B73" i="6"/>
  <c r="C45" i="2"/>
  <c r="D71" i="6" s="1"/>
  <c r="B71" i="6"/>
  <c r="C47" i="2"/>
  <c r="D72" i="6" s="1"/>
  <c r="B72" i="6"/>
  <c r="C51" i="2"/>
  <c r="D74" i="6" s="1"/>
  <c r="I11" i="2"/>
  <c r="I12" i="2"/>
  <c r="I9" i="2"/>
  <c r="I8" i="2"/>
  <c r="I7" i="2"/>
  <c r="I10" i="2" l="1"/>
  <c r="J10" i="2"/>
  <c r="J9" i="2"/>
  <c r="J8" i="2"/>
  <c r="J12" i="2" l="1"/>
  <c r="J11" i="2"/>
  <c r="J7" i="2"/>
  <c r="F21" i="2" l="1"/>
  <c r="F15" i="2" s="1"/>
  <c r="F2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Leonardo Andrés Córdoba Peña</author>
  </authors>
  <commentList>
    <comment ref="G6" authorId="0" shapeId="0" xr:uid="{D20A0056-D6BA-4B1F-BE7B-8B4A9BF49C77}">
      <text>
        <r>
          <rPr>
            <b/>
            <sz val="11"/>
            <color indexed="81"/>
            <rFont val="Verdana"/>
            <family val="2"/>
          </rPr>
          <t>Se refiere al efecto que el Control de Cambio tiene en los procesos Misionales, Apoyo, Direcciones, Regionales y áreas del SGC. El impacto mide la severidad del daño o la magnitud del beneficio.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<sst xmlns="http://schemas.openxmlformats.org/spreadsheetml/2006/main" count="662" uniqueCount="558">
  <si>
    <t>Bajo</t>
  </si>
  <si>
    <t>El cambio es requerido para implementar una nueva funcionalidad, mejora o mantenimiento preventivo.</t>
  </si>
  <si>
    <t xml:space="preserve">Análisis del Impacto del Cambio: </t>
  </si>
  <si>
    <t>Detalle la línea base de los componentes y grupo de personas que se van a ver afectados por el cambio. El Impacto se valora de acuerdo a lo más significante de estos tres componentes:</t>
  </si>
  <si>
    <t>1 CIs.</t>
  </si>
  <si>
    <t>2 CIs</t>
  </si>
  <si>
    <t>3 o más CIs</t>
  </si>
  <si>
    <t>El cambio afecta entre 0 y 10 Personas.</t>
  </si>
  <si>
    <t>El cambio afecta entre 11 y 20 Personas.</t>
  </si>
  <si>
    <t>El cambio afecta más de 20 Personas.</t>
  </si>
  <si>
    <t>CÓDIGO</t>
  </si>
  <si>
    <t>VERSIÓN</t>
  </si>
  <si>
    <t>FECHA</t>
  </si>
  <si>
    <t>CLASIFICACIÓN DE LA INFORMACIÓN</t>
  </si>
  <si>
    <t>FORMATO</t>
  </si>
  <si>
    <t>PÚBLICA</t>
  </si>
  <si>
    <t xml:space="preserve">DIRECCIÓN DE GESTIÓN DE INFORMACIÓN - DGI </t>
  </si>
  <si>
    <t>GT - GESTIÓN DE PLATAFORMA DE TECNOLOGIAS DE INFORMACIÓN</t>
  </si>
  <si>
    <t>MATRIZ DE RIESGOS CONTROL DE CAMBIOS TECNOLÓGICOS</t>
  </si>
  <si>
    <t>Riesgo</t>
  </si>
  <si>
    <t>Probabilidad</t>
  </si>
  <si>
    <t>Impacto</t>
  </si>
  <si>
    <t>% impacto</t>
  </si>
  <si>
    <t>Valoración del riesgo</t>
  </si>
  <si>
    <t>Prob x impacto</t>
  </si>
  <si>
    <t>Descripción del control</t>
  </si>
  <si>
    <t>1. Afectación en la prestación del servicio por fallas en la gestión del cambio, debido a  la falta de experiencia en la ejecución de este</t>
  </si>
  <si>
    <t>Muy baja</t>
  </si>
  <si>
    <t>2. Afectación en la prestación de los servicios por falla en los componentes de la infraestructura tecnológica que los soporta, debido a errores en el despliegue del cambio propuesto</t>
  </si>
  <si>
    <t xml:space="preserve">3. Afectación en la prestación del servicio por dificultades presentadas durante la ejecución del cambio, debido a la complejidad técnica y funcional 
</t>
  </si>
  <si>
    <t xml:space="preserve">4.Indisponibilidad de los servicios por afectación en la infraestructura de TI, debido a la no implementación del cambio </t>
  </si>
  <si>
    <t>5. Afectación en la prestación de los servicios por fallo en los compomentes de TI críticos para la entidad, debido a la ejecución del cambio propuesto</t>
  </si>
  <si>
    <t xml:space="preserve">6. Indisponibilidad de los servicios por fallas generadas en la ejecución del cambio propuesto debido a la carencia de un medio de contingencia para mitigar el impacto </t>
  </si>
  <si>
    <t>Riesgo Total</t>
  </si>
  <si>
    <t>400-600</t>
  </si>
  <si>
    <t>Moderado</t>
  </si>
  <si>
    <t>601-4000</t>
  </si>
  <si>
    <t>alto</t>
  </si>
  <si>
    <t>4001-7999</t>
  </si>
  <si>
    <t>Extremo</t>
  </si>
  <si>
    <t>8000-10000</t>
  </si>
  <si>
    <t>Mediana</t>
  </si>
  <si>
    <t>MATRIZ DE PARÁMETROS CONTROL DE CAMBIOS TECNOLÓGICOS</t>
  </si>
  <si>
    <t>%</t>
  </si>
  <si>
    <t>Valor Riesgo</t>
  </si>
  <si>
    <t>BAJO</t>
  </si>
  <si>
    <t>Baja</t>
  </si>
  <si>
    <t>MODERADO</t>
  </si>
  <si>
    <t>Media</t>
  </si>
  <si>
    <t>ALTO</t>
  </si>
  <si>
    <t>Alta</t>
  </si>
  <si>
    <t>EXTREMO</t>
  </si>
  <si>
    <t>Muy alta</t>
  </si>
  <si>
    <r>
      <rPr>
        <b/>
        <sz val="10"/>
        <rFont val="Arial"/>
        <family val="2"/>
      </rPr>
      <t>Leve:</t>
    </r>
    <r>
      <rPr>
        <sz val="10"/>
        <rFont val="Arial"/>
        <family val="2"/>
      </rPr>
      <t xml:space="preserve"> El riesgo afecta la imagen de algún área de la organización. No existen servicios afectados por el cambio.</t>
    </r>
  </si>
  <si>
    <r>
      <rPr>
        <b/>
        <sz val="10"/>
        <rFont val="Arial"/>
        <family val="2"/>
      </rPr>
      <t xml:space="preserve">Menor: </t>
    </r>
    <r>
      <rPr>
        <sz val="10"/>
        <rFont val="Arial"/>
        <family val="2"/>
      </rPr>
      <t>El riesgo afecta la imagen de la entidad internamente. Se afecta un servicio</t>
    </r>
  </si>
  <si>
    <t>Moderado: El riesgo afecta la imagen de la entidad con algunos grupos de valor. Se afecta más de un servicio.</t>
  </si>
  <si>
    <t>¿Afecta la Disponibilidad?</t>
  </si>
  <si>
    <t>¿Habrá Intermitencia?</t>
  </si>
  <si>
    <t>HH:MM</t>
  </si>
  <si>
    <t>Personas 
Afectadas/Impactadas:</t>
  </si>
  <si>
    <t>MEDIO</t>
  </si>
  <si>
    <t>1. INFORMACIÓN GENERAL - REGISTRO</t>
  </si>
  <si>
    <t>DURACIÓN ACTIVIDAD
(HH-MM-SS / DIAS</t>
  </si>
  <si>
    <t>Plan de Retorno: 
Explique de manera detallada y secuencial  las instrucciones para restaurar el servicio o volver al punto en caso de un intento fallido de este cambio, teniendo en cuenta el impacto, los riesgos y controles</t>
  </si>
  <si>
    <t>tipo de cambios</t>
  </si>
  <si>
    <t>Proveedor Tecnológico</t>
  </si>
  <si>
    <t>NO</t>
  </si>
  <si>
    <t>SI</t>
  </si>
  <si>
    <t xml:space="preserve">    NO</t>
  </si>
  <si>
    <t>Volver al Formato_RFC-Cambio Tecnológico</t>
  </si>
  <si>
    <t>Nivel de Impacto</t>
  </si>
  <si>
    <t>Leve 20%</t>
  </si>
  <si>
    <t>Menor 40%</t>
  </si>
  <si>
    <t>Moderado 60%</t>
  </si>
  <si>
    <t>Mayor 80%</t>
  </si>
  <si>
    <t>Castastrófico 100%</t>
  </si>
  <si>
    <t>Afectación Reputacional</t>
  </si>
  <si>
    <t>El riesgo afecta la imagen de algún área de la Entidad</t>
  </si>
  <si>
    <t>El riesgo afecta la imagen de la Entidad Internamente</t>
  </si>
  <si>
    <t>El riesgo afecta la imagen de la Entidad con algunos grupos de valor o interes</t>
  </si>
  <si>
    <t>El riesgo afecta la imagen de la Entidad con efecto publicitario sostenido en el sector minero a nivel nacional.</t>
  </si>
  <si>
    <t>El riesgo afecta la imagen de la Entidad con efecto publicitario sostenido en el sector minero a nivel departamental, regional, o sedes del SGC</t>
  </si>
  <si>
    <r>
      <rPr>
        <b/>
        <sz val="10"/>
        <rFont val="Arial"/>
        <family val="2"/>
      </rPr>
      <t>Mayor:</t>
    </r>
    <r>
      <rPr>
        <sz val="10"/>
        <rFont val="Arial"/>
        <family val="2"/>
      </rPr>
      <t xml:space="preserve"> El riesgo afecta la imagen de la entidad con efecto publicitario sostenido en el sector Minero a nivel departamental o municipal / Sede Regional. Se afecta más de un servicio.</t>
    </r>
  </si>
  <si>
    <r>
      <rPr>
        <b/>
        <sz val="10"/>
        <rFont val="Arial"/>
        <family val="2"/>
      </rPr>
      <t>Catastrófico:</t>
    </r>
    <r>
      <rPr>
        <sz val="10"/>
        <rFont val="Arial"/>
        <family val="2"/>
      </rPr>
      <t xml:space="preserve"> el riesgo afecta la imagen de la entidad con efecto publicitario sostenido en el sector Minero a nivel nacional. Se afectan todos los servicios.</t>
    </r>
  </si>
  <si>
    <t>TECNOLÓGICO - INFRAESTRUCTURA TI</t>
  </si>
  <si>
    <t>F-GIG-001</t>
  </si>
  <si>
    <t>FUNCIONAL - SISTEMAS DE INFORMACIÓN SGC</t>
  </si>
  <si>
    <t>Leve: El riesgo afecta la imagen de algún área de la organización. No existen servicios afectados por el cambio.</t>
  </si>
  <si>
    <t>PÁSAR URGENCIA</t>
  </si>
  <si>
    <t>COMENTARIO EN CADA CELDA - INSTRUCTIVO</t>
  </si>
  <si>
    <t>ESTADO DEL CONTROL DE CAMBIOS RFC</t>
  </si>
  <si>
    <t>ACTIVO</t>
  </si>
  <si>
    <t>CERRADO</t>
  </si>
  <si>
    <t>URGENCIA :</t>
  </si>
  <si>
    <t>% Probabilidad</t>
  </si>
  <si>
    <t>PROBABILIDAD:</t>
  </si>
  <si>
    <t>No.</t>
  </si>
  <si>
    <t>CAMPO</t>
  </si>
  <si>
    <t>INFORMACIÓN QUE DEBE CONTENER</t>
  </si>
  <si>
    <t xml:space="preserve"> No. de Incidencia Asignado</t>
  </si>
  <si>
    <t>Diligenciar el registro de acuerdo al número de incidencia generado en iTOP para el registro de la solicitud de cambio.</t>
  </si>
  <si>
    <t>Diligenciar la fecha en la que se solicita el cambio.</t>
  </si>
  <si>
    <t>Describir el objetivo del cambio.</t>
  </si>
  <si>
    <t>Listar los servicios que se verían afectados con la ejecución del cambio (Ejemplo: Portal web, Correo electrónico, etc.)</t>
  </si>
  <si>
    <t>Seleccionar SI, en caso de requerir ejecutar plan de pruebas o NO, en caso de no requerir la ejecución del plan de pruebas</t>
  </si>
  <si>
    <t>Seleccionar SI, en caso de que el cambio afecte la disponibilidad del servicio involucrado o NO, en caso contrario.</t>
  </si>
  <si>
    <t>Seleccionar SI, en caso de que el cambio genere intermitencia del servicio involucrado o NO, en caso contrario.</t>
  </si>
  <si>
    <t>Fecha/Hora Inicio</t>
  </si>
  <si>
    <t>Fecha/Hora finalización</t>
  </si>
  <si>
    <t>Incluir las actividades desarrolladas en el plan de pruebas.</t>
  </si>
  <si>
    <t>Incluir la fecha (en formato DD/MM/AAAA) y la hora (HH:MM) en la que se da inicio a la actividad del plan de pruebas</t>
  </si>
  <si>
    <t>Incluir la fecha (en formato DD/MM/AAAA) y la hora (HH:MM) en la que se finaliza la actividad del plan de pruebas</t>
  </si>
  <si>
    <t>Responsable</t>
  </si>
  <si>
    <t>Diligenciar el nombre y apellidos de la persona responsable de cada una de las actividades del plan de pruebas.</t>
  </si>
  <si>
    <t>Describir los resultados obtenidos en cada una de las actividades del plan de pruebas.</t>
  </si>
  <si>
    <t>Actividades plan de Comunicaciones</t>
  </si>
  <si>
    <t>Incluir la fecha (en formato DD/MM/AAAA) y la hora (HH:MM) en la que se finaliza la actividad del plan de comunicaciones.</t>
  </si>
  <si>
    <t>Diligenciar el nombre y apellidos de la persona responsable de cada una de las actividades del plan de comunicaciones.</t>
  </si>
  <si>
    <t>Actividades del Plan de Rollback</t>
  </si>
  <si>
    <t>Si el Tiempo real de ejecución es superior al Planeado justifique las razones del inconveniente presentado.</t>
  </si>
  <si>
    <t>¿Requiere ejecutar plan de rollback?</t>
  </si>
  <si>
    <t>1.1. Nro. RFC:</t>
  </si>
  <si>
    <t>1.2. Fecha Solicitud:
(DD-MM-AAAA)</t>
  </si>
  <si>
    <t>1.3. Estado del Cambio:</t>
  </si>
  <si>
    <t>1.5 Tipo de Categoría de Cambio:</t>
  </si>
  <si>
    <t>1.6. Nombre del Servicio de TI:</t>
  </si>
  <si>
    <t>1.6.1. Código del Servicio de TI:</t>
  </si>
  <si>
    <t>1.7. Nombre Sistema de Información o Aplicación(es):</t>
  </si>
  <si>
    <t>1.7.1 ID. Sistema de Información:</t>
  </si>
  <si>
    <t>1.8. DATOS DEL SOLICITANTE</t>
  </si>
  <si>
    <t>2.2. ¿Afecta la Disponibilidad?</t>
  </si>
  <si>
    <t>2.3. ¿Habrá Intermitencia?</t>
  </si>
  <si>
    <t>2.4. ¿Requiere ejecutar  plan de pruebas?</t>
  </si>
  <si>
    <t>CÓDIGO:</t>
  </si>
  <si>
    <t>VERSIÓN:</t>
  </si>
  <si>
    <t xml:space="preserve">CLASIFICACIÓN DE LA INFORMACIÓN: </t>
  </si>
  <si>
    <t>2. ETAPA DE PLANIFICACIÓN Y EVALUACIÓN DEL CAMBIO DE TI</t>
  </si>
  <si>
    <t>Nro. RFC</t>
  </si>
  <si>
    <t>1.3.</t>
  </si>
  <si>
    <t>Estado del Cambio</t>
  </si>
  <si>
    <t>1.2.</t>
  </si>
  <si>
    <t>1.1.</t>
  </si>
  <si>
    <t>1.4.</t>
  </si>
  <si>
    <t>1.5.</t>
  </si>
  <si>
    <t>Tipo de Categoria de Cambio</t>
  </si>
  <si>
    <t>Fecha de Solicitud</t>
  </si>
  <si>
    <t>1.6.</t>
  </si>
  <si>
    <t>Nombre del Servicio de TI</t>
  </si>
  <si>
    <t>1.6.1.</t>
  </si>
  <si>
    <t>Código del Servicio  de TI</t>
  </si>
  <si>
    <t>Diliigenciar el ID o Código único del servicios de TI de acuerdo con el Catálogo de Servicios de TI</t>
  </si>
  <si>
    <t>Diligenciar el nombre(s) del Servicio(s) para la solicitud de contol de cambios de acuerdo con el Catálogo de Servicios de TI.</t>
  </si>
  <si>
    <t>1.7.</t>
  </si>
  <si>
    <t>Nombre Sistema de Información o Aplicación(es):</t>
  </si>
  <si>
    <t xml:space="preserve"> ID. Sistema de Información:</t>
  </si>
  <si>
    <t>1.7.1</t>
  </si>
  <si>
    <t xml:space="preserve">1.8. </t>
  </si>
  <si>
    <t>DATOS DEL SOLICITANTE</t>
  </si>
  <si>
    <t xml:space="preserve">1.8.2. </t>
  </si>
  <si>
    <t>1.10. GESTIÓN DEL CONTROL CAMBIOS TECNOLÓGICOS</t>
  </si>
  <si>
    <t>1.10.1. Tipo de Cambio:</t>
  </si>
  <si>
    <t>1.10.2. Objetivo del Cambio:</t>
  </si>
  <si>
    <t>1.10.5. Situación actual y razón del cambio:</t>
  </si>
  <si>
    <t>1.10.4. Descripción del Cambio:</t>
  </si>
  <si>
    <t>1.10.3. Justificación del Cambio:</t>
  </si>
  <si>
    <t>Cargo del Solicitante:</t>
  </si>
  <si>
    <t>Área / Dependencia:</t>
  </si>
  <si>
    <t>1.8.4.</t>
  </si>
  <si>
    <t>Correo del Solicitante:</t>
  </si>
  <si>
    <t>1.8.5.</t>
  </si>
  <si>
    <t>Nro. Ext.:</t>
  </si>
  <si>
    <t>1.8.6.</t>
  </si>
  <si>
    <t>Teléfono - Celular:</t>
  </si>
  <si>
    <t>1.8.7.</t>
  </si>
  <si>
    <t xml:space="preserve">1.9. </t>
  </si>
  <si>
    <t xml:space="preserve">1.9.1. </t>
  </si>
  <si>
    <t>1.9.2.</t>
  </si>
  <si>
    <t>1.9.3.</t>
  </si>
  <si>
    <t>1.9.4.</t>
  </si>
  <si>
    <t>Diligenciar eln nombre Sistema de Información o Aplicación(es) que se realizará el contol de cambios de acuerdo con el catálogo de aplicaciones.</t>
  </si>
  <si>
    <t>Diligenciar  el ID del Sistema de Información o Aplicación(es) que se realizará el contol de cambios de acuerdo con el catálogo de aplicaciones.</t>
  </si>
  <si>
    <t>Diligenciar los campos del solicitante del Control de Cambios.</t>
  </si>
  <si>
    <t>Diligenciar el nombre del colaborador que solicita el Control de Cambios.</t>
  </si>
  <si>
    <t>Diligenciar el cargo del solicitante del Control de Cambios.</t>
  </si>
  <si>
    <t>Diligenciar el área, grupo o depedencia del solicitante del Control de Cambios.</t>
  </si>
  <si>
    <t>Diligenciar el correo electrónico del solicitante del Control de Cambios.</t>
  </si>
  <si>
    <t>Diligenciar el número de extensión del solicitante del Control de Cambios.</t>
  </si>
  <si>
    <t>Diligenciar el número de Celular o Teléfono del solicitante del Control de Cambios.</t>
  </si>
  <si>
    <r>
      <t xml:space="preserve">Diligenciar el tipo de cambio para los cambios de infraestructura Tecnológica y/o Funcional para los sistemas de información o aplicaciones del SGC.
</t>
    </r>
    <r>
      <rPr>
        <b/>
        <sz val="11"/>
        <rFont val="Verdana"/>
        <family val="2"/>
      </rPr>
      <t>TECNOLÓGICO - INFRAESTRUCTURA TI:</t>
    </r>
    <r>
      <rPr>
        <sz val="11"/>
        <rFont val="Verdana"/>
        <family val="2"/>
      </rPr>
      <t xml:space="preserve"> Cambios relacionados con el Hardware y Software en los ambientes Tecnologicos del SGC.</t>
    </r>
    <r>
      <rPr>
        <b/>
        <sz val="11"/>
        <rFont val="Verdana"/>
        <family val="2"/>
      </rPr>
      <t xml:space="preserve">
FUNCIONAL - SISTEMAS DE INFORMACIÓN SGC: </t>
    </r>
    <r>
      <rPr>
        <sz val="11"/>
        <rFont val="Verdana"/>
        <family val="2"/>
      </rPr>
      <t>Cambios relacionados con el Software en los ambientes Tecnologicos del SGC.</t>
    </r>
    <r>
      <rPr>
        <b/>
        <sz val="11"/>
        <rFont val="Verdana"/>
        <family val="2"/>
      </rPr>
      <t xml:space="preserve">
</t>
    </r>
  </si>
  <si>
    <t>GESTIÓN DEL CONTROL CAMBIOS TECNOLÓGICOS</t>
  </si>
  <si>
    <t xml:space="preserve">1.10. </t>
  </si>
  <si>
    <t>Tipo de Cambio:</t>
  </si>
  <si>
    <t xml:space="preserve">1.10.1. </t>
  </si>
  <si>
    <r>
      <t xml:space="preserve">Diligenciar el Tipo el Control de Cambios.
</t>
    </r>
    <r>
      <rPr>
        <b/>
        <sz val="11"/>
        <rFont val="Verdana"/>
        <family val="2"/>
      </rPr>
      <t xml:space="preserve">CAMBIO ESTÁNDAR: </t>
    </r>
    <r>
      <rPr>
        <sz val="11"/>
        <rFont val="Verdana"/>
        <family val="2"/>
      </rPr>
      <t xml:space="preserve">Son cambios de bajo riesgo, bien documentados y de bajo impacto que siguen un proceso predefinido y aprobado.
Ejemplo: Reemplazar el cartucho de tinta de una impresora o instalar una aplicación comercial en una PC que cumple con los estándares.
</t>
    </r>
    <r>
      <rPr>
        <b/>
        <sz val="11"/>
        <rFont val="Verdana"/>
        <family val="2"/>
      </rPr>
      <t xml:space="preserve">
CAMBIO NORMAL: </t>
    </r>
    <r>
      <rPr>
        <sz val="11"/>
        <rFont val="Verdana"/>
        <family val="2"/>
      </rPr>
      <t xml:space="preserve">Requieren una evaluación formal del riesgo y una autorización, ya que conllevan un mayor grado de riesgo o complejidad.
Este tipo de cambio abarca tanto los menores (bajo a medio impacto y urgencia) como los mayores (alto impacto y urgencia), los cuales pueden incluir un retorno de la inversión significativo.
Ejemplo: Mover servicios en las instalaciones a la nube o una actualización de un portal interno.
</t>
    </r>
    <r>
      <rPr>
        <b/>
        <sz val="11"/>
        <rFont val="Verdana"/>
        <family val="2"/>
      </rPr>
      <t xml:space="preserve">
CAMBIO EMERGENCIA: </t>
    </r>
    <r>
      <rPr>
        <sz val="11"/>
        <rFont val="Verdana"/>
        <family val="2"/>
      </rPr>
      <t xml:space="preserve">Se aplican en situaciones críticas o inesperadas, como fallas de un servidor o una vulnerabilidad de seguridad.
Requieren una acción y aprobación rápidas para restaurar los servicios lo antes posible, a menudo evitando algunos pasos del proceso estándar para agilizar la implementación.
Ejemplo: Implementar un parche de seguridad crítico o responder a una interrupción del centro de datos. </t>
    </r>
  </si>
  <si>
    <t>Descripción Especificación detallada del cambio (Técnica y Funcional)
Nota: Si el cambio implica adicionalmente el ajuste y/o creación de nuevos roles y accesos, detallar.</t>
  </si>
  <si>
    <t>Descripción Especificación detallada del cambio (Técnica y Funcional) 
Nota: Si el cambio implica adicionalmente el ajuste y/o creación de nuevos roles y accesos, detallar.</t>
  </si>
  <si>
    <t>Describir gerencialmente el control de cambio.</t>
  </si>
  <si>
    <t>Describir la justificación el porqué  del control de cambio.</t>
  </si>
  <si>
    <t>Objetivo del Cambio:</t>
  </si>
  <si>
    <t xml:space="preserve">1.10.2. </t>
  </si>
  <si>
    <t>Justificación del Cambio:</t>
  </si>
  <si>
    <t xml:space="preserve">1.10.3. </t>
  </si>
  <si>
    <t>1.10.4.</t>
  </si>
  <si>
    <t>1.10.5.</t>
  </si>
  <si>
    <t>Situación actual y razón del cambio:</t>
  </si>
  <si>
    <t>Descripción del Cambio:</t>
  </si>
  <si>
    <t xml:space="preserve">2.1. </t>
  </si>
  <si>
    <t>2.2.</t>
  </si>
  <si>
    <t>2.3.</t>
  </si>
  <si>
    <t>2.5.</t>
  </si>
  <si>
    <t>¿Requiere ejecutar plan de pruebas?</t>
  </si>
  <si>
    <t>2.4.</t>
  </si>
  <si>
    <t>2.1. Servicios TI e Infraestructura afectados:</t>
  </si>
  <si>
    <t>Servicios TI e Infraestructura afectados:</t>
  </si>
  <si>
    <t>5. PLAN DE EJECUCIÓN DEL CAMBIO</t>
  </si>
  <si>
    <t>6. ETAPA DE RESULTADOS DEL CAMBIO DE TI</t>
  </si>
  <si>
    <t>8. PROGRAMACIÓN</t>
  </si>
  <si>
    <t>Ir a Diligenciar Matriz de Riesgos</t>
  </si>
  <si>
    <t>7. PLAN DE ROLL BACK - RETORNO - Aplica para Cambios NORMAL y EMERGENCIA</t>
  </si>
  <si>
    <t>2.6. PRERREQUISITOS</t>
  </si>
  <si>
    <r>
      <t xml:space="preserve">2.7.0 Plan de Pruebas (técnicas y funcionales):  
</t>
    </r>
    <r>
      <rPr>
        <b/>
        <sz val="11"/>
        <color theme="1"/>
        <rFont val="Verdana"/>
        <family val="2"/>
      </rPr>
      <t>Explique de manera detallada y secuencial la lista de actividades para determinar que el cambio fue implementado de manera satisfactoria</t>
    </r>
  </si>
  <si>
    <t>2.7.1. Actividades plan de pruebas</t>
  </si>
  <si>
    <t>2.7.2. Fecha/Hora Inicio</t>
  </si>
  <si>
    <t>2.7.3. Fecha/Hora finalización</t>
  </si>
  <si>
    <t>2.7.4. Responsable</t>
  </si>
  <si>
    <t>2.7.5. Resultados</t>
  </si>
  <si>
    <t>2.8. PLAN DE RECURSOS</t>
  </si>
  <si>
    <t>2.8.1. Detalle los recursos involucrados en el cambio incluyendo proveedores tecnológicos:</t>
  </si>
  <si>
    <t>2.8.2. Fecha/Hora Inicio</t>
  </si>
  <si>
    <t>2.8.1. Actividades del Plan de Recursos</t>
  </si>
  <si>
    <t>2.8.3. Fecha/Hora finalización</t>
  </si>
  <si>
    <t>2.8.4. Responsable</t>
  </si>
  <si>
    <t>2.9. PLAN DE COMUNICACIONES</t>
  </si>
  <si>
    <t>2.9.2. Fecha/Hora Inicio</t>
  </si>
  <si>
    <t>2.9.1. Actividades plan de Comunicaciones</t>
  </si>
  <si>
    <t>2.9.3. Fecha/Hora finalización</t>
  </si>
  <si>
    <t>2.9.4. Responsable</t>
  </si>
  <si>
    <t>2.9.5. Forma de comunicación</t>
  </si>
  <si>
    <t xml:space="preserve">3. RELACIÓN DE ESTE CAMBIO CON OTROS CONTROLES DE CAMBIOS </t>
  </si>
  <si>
    <t>3.1. Explique de manera detallada la relación de este cambio con otros, enuncie los números de los RFC’s relacionados</t>
  </si>
  <si>
    <t>4.1. Riesgo (Validar Matriz de Riesgo):</t>
  </si>
  <si>
    <t>4.2 Urgencia</t>
  </si>
  <si>
    <t>4.2.1 Clasificación</t>
  </si>
  <si>
    <t>4.2.2. Descripción</t>
  </si>
  <si>
    <t xml:space="preserve">4.3 Análisis del Impacto del Cambio: </t>
  </si>
  <si>
    <t>4.3.1. CIs 
(Ítems de configuración)</t>
  </si>
  <si>
    <t>4.3.2. Personas 
Afectadas/Impactadas:</t>
  </si>
  <si>
    <t>4.4 Probabilidad:</t>
  </si>
  <si>
    <t>4.1. Riesgo (Validar Matriz de Impacto Vs. Riesgo):</t>
  </si>
  <si>
    <t>4.2. Urgencia</t>
  </si>
  <si>
    <t>4.2.1. Clasificación</t>
  </si>
  <si>
    <t xml:space="preserve">4.3. Análisis del Impacto del Cambio: </t>
  </si>
  <si>
    <t>4.4.1. Personas 
Afectadas/Impactadas:</t>
  </si>
  <si>
    <t>4.4.2. Clasificación</t>
  </si>
  <si>
    <t>4.4.3. Descripción</t>
  </si>
  <si>
    <t>4.3.3. Descripción</t>
  </si>
  <si>
    <t>4.3.2. Clasificación</t>
  </si>
  <si>
    <t>4.5. Probabilidad:</t>
  </si>
  <si>
    <t>4.5.1. Clasificación</t>
  </si>
  <si>
    <t>4.5. Observaciones:</t>
  </si>
  <si>
    <t>4.6.1. Riesgos</t>
  </si>
  <si>
    <t>4.6.2. Control Preventivo/ Contingencias</t>
  </si>
  <si>
    <t>4.6.3. Responsable</t>
  </si>
  <si>
    <t>5.2. Fecha/Hora Inicio</t>
  </si>
  <si>
    <t>5.1. Actividades previas al cambio de TI</t>
  </si>
  <si>
    <t>5.3. Fecha/Hora finalización</t>
  </si>
  <si>
    <t>5.4. Responsable</t>
  </si>
  <si>
    <t>Aplazado o 
Reprogramado</t>
  </si>
  <si>
    <t>Cancelado</t>
  </si>
  <si>
    <t>7.1. Actividades del Plan de Rollback</t>
  </si>
  <si>
    <t>7.2. Fecha/Hora Inicio</t>
  </si>
  <si>
    <t>7.3. Fecha/Hora finalización</t>
  </si>
  <si>
    <t>7.4. Responsable</t>
  </si>
  <si>
    <t>8.1. Fecha Aprobada:
(DD-MM-AA)</t>
  </si>
  <si>
    <t>8.2. Hora Inicio Aprobada
(HH24:MM)</t>
  </si>
  <si>
    <t>8.3. Duración:
(Horas y Minutos)</t>
  </si>
  <si>
    <t>8.4. Ventana de Indisponibilidad Aprobada:
(HH24:MM a HH24:MM)</t>
  </si>
  <si>
    <t>8.5. Observaciones:</t>
  </si>
  <si>
    <t>2.6.</t>
  </si>
  <si>
    <t>2.6.1. Describir las condiciones previas necesarias para la ejecución del cambio (Ejemplo: autorizaciones, privilegios de usuarios, cambio de estado, etc.)</t>
  </si>
  <si>
    <t>2.7.</t>
  </si>
  <si>
    <t xml:space="preserve"> Actividades plan de pruebas</t>
  </si>
  <si>
    <t>2.7.1.</t>
  </si>
  <si>
    <t xml:space="preserve"> Fecha/Hora Inicio</t>
  </si>
  <si>
    <t>2.7.2.</t>
  </si>
  <si>
    <t xml:space="preserve"> Fecha/Hora finalización</t>
  </si>
  <si>
    <t>2.7.3.</t>
  </si>
  <si>
    <t xml:space="preserve"> Responsable</t>
  </si>
  <si>
    <t>2.7.4.</t>
  </si>
  <si>
    <t xml:space="preserve"> Resultados</t>
  </si>
  <si>
    <t>2.7.5.</t>
  </si>
  <si>
    <t>PLAN DE RECURSOS</t>
  </si>
  <si>
    <t xml:space="preserve">2.8. </t>
  </si>
  <si>
    <t>2.8.1.</t>
  </si>
  <si>
    <t>2.8.2.</t>
  </si>
  <si>
    <t>2.8.3.</t>
  </si>
  <si>
    <t>2.8.4.</t>
  </si>
  <si>
    <t>2.9.</t>
  </si>
  <si>
    <t>2.9.1.</t>
  </si>
  <si>
    <t>2.9.2.</t>
  </si>
  <si>
    <t>2.9.3.</t>
  </si>
  <si>
    <t>2.9.4.</t>
  </si>
  <si>
    <t>2.9.5.</t>
  </si>
  <si>
    <t>Forma de comunicación</t>
  </si>
  <si>
    <t>PLAN DE COMUNICACIONES</t>
  </si>
  <si>
    <t>Actividades del Plan de Recursos</t>
  </si>
  <si>
    <t>PRERREQUISITOS</t>
  </si>
  <si>
    <t xml:space="preserve"> Explique de manera detallada la relación de este cambio con otros, enuncie los números de los RFC’s relacionados</t>
  </si>
  <si>
    <t>3.1.</t>
  </si>
  <si>
    <t>4.1.</t>
  </si>
  <si>
    <t>Riesgo (Validar Matriz de Riesgo):</t>
  </si>
  <si>
    <t>PLAN DE RIESGOS</t>
  </si>
  <si>
    <t>Urgencia</t>
  </si>
  <si>
    <t>4.2.</t>
  </si>
  <si>
    <t>4.2.2.</t>
  </si>
  <si>
    <t>4.3.1.</t>
  </si>
  <si>
    <t>4.3.2.</t>
  </si>
  <si>
    <t>Probabilidad:</t>
  </si>
  <si>
    <t>Observaciones:</t>
  </si>
  <si>
    <t xml:space="preserve"> 4.5. </t>
  </si>
  <si>
    <t>4.4.</t>
  </si>
  <si>
    <t>4.2.1.</t>
  </si>
  <si>
    <t>4.6.</t>
  </si>
  <si>
    <t>Riesgos</t>
  </si>
  <si>
    <t>4.6.2.</t>
  </si>
  <si>
    <t>4.6.3.</t>
  </si>
  <si>
    <t>Control Preventivo/ Contingencias</t>
  </si>
  <si>
    <t>4.6.1.</t>
  </si>
  <si>
    <t>1.4. Nro. Incidencia Relacionadas (ITOP):</t>
  </si>
  <si>
    <t>5.5. Actividades durante el cambio de TI</t>
  </si>
  <si>
    <t>5.6.  Fecha/Hora Inicio</t>
  </si>
  <si>
    <t>5.7. Fecha/Hora finalización</t>
  </si>
  <si>
    <t>5.8. Responsable</t>
  </si>
  <si>
    <t>CIs (Ítems de configuración)</t>
  </si>
  <si>
    <t>Personas Afectadas/Impactadas:</t>
  </si>
  <si>
    <t>5.1.</t>
  </si>
  <si>
    <t>5.2.</t>
  </si>
  <si>
    <t>5.3.</t>
  </si>
  <si>
    <t xml:space="preserve">5.4. </t>
  </si>
  <si>
    <t>5.5.</t>
  </si>
  <si>
    <t>5.6.</t>
  </si>
  <si>
    <t>5.7.</t>
  </si>
  <si>
    <t>5.8.</t>
  </si>
  <si>
    <t>6.1.</t>
  </si>
  <si>
    <t>Tiempo Real de ejecución del cambio de TI
(Días, horas, o minutos)</t>
  </si>
  <si>
    <t>6.6.</t>
  </si>
  <si>
    <t>Tiempo Planeado para la ejecución del cambio de TI
(Días, horas, o minutos)</t>
  </si>
  <si>
    <t>6.5.</t>
  </si>
  <si>
    <t>6.4.</t>
  </si>
  <si>
    <t>7.1.</t>
  </si>
  <si>
    <t>7.2.</t>
  </si>
  <si>
    <t>7.3.</t>
  </si>
  <si>
    <t>7.4.</t>
  </si>
  <si>
    <t>7.6.</t>
  </si>
  <si>
    <t>7.7.</t>
  </si>
  <si>
    <t>Observaciones del RollBack - Retorno</t>
  </si>
  <si>
    <t>7.5.</t>
  </si>
  <si>
    <t>¿El rollback o Plan de Retorno fue exitoso?</t>
  </si>
  <si>
    <t>8.1.</t>
  </si>
  <si>
    <t>8.2.</t>
  </si>
  <si>
    <t>8.3.</t>
  </si>
  <si>
    <t>Ventana de Indisponibilidad Aprobada:
(HH24:MM a HH24:MM)</t>
  </si>
  <si>
    <t>8.5.</t>
  </si>
  <si>
    <t>Hora Inicio Aprobada (HH24:MM)</t>
  </si>
  <si>
    <t>Duración: (Horas y Minutos)</t>
  </si>
  <si>
    <t>9.1.</t>
  </si>
  <si>
    <t>9.2.</t>
  </si>
  <si>
    <t>Espacio reservado para DGI - SGC</t>
  </si>
  <si>
    <t>INSTRUCTIVO</t>
  </si>
  <si>
    <t>INSTRUCTIVO DE DILIGENCIAMIENTO RFC - CAMBIOS TECNOLÓGICOS</t>
  </si>
  <si>
    <t>Se refiere al efecto que el Control de Cambio tiene en los procesos Misionales, Apoyo, Direcciones, Regionales y áreas del SGC. El impacto mide la severidad del daño o la magnitud del beneficio.</t>
  </si>
  <si>
    <t>Se refiere a la velocidad con la que debe abordarse el control de cambios para evitar un daño significativo, amenaza en el infraestructura tecnológica y/o áreas del SGC.</t>
  </si>
  <si>
    <t>4. PLAN Y GESTIÓN DE RIESGOS / MATRIZ DE IMPACTO VS RIESGOS  
PRIORIDAD E IMPACTO DEL CAMBIO</t>
  </si>
  <si>
    <t>Su objetivo es evaluar la probabilidad de que un cambio cause una interrupción o un problema y el impacto que tendría si ocurriera. Permite identificar, analizar y priorizar los riesgos asociados a los cambios en la tecnología del SGC, como actualizaciones de software, implementaciones de hardware o modificaciones de infraestructura.</t>
  </si>
  <si>
    <t>Urgencia Clasificación</t>
  </si>
  <si>
    <t>Urgencia Descripción</t>
  </si>
  <si>
    <t>El cambio es requerido para resolver un incidente o problema que está causando Intermitencia o degradación del servicio.</t>
  </si>
  <si>
    <r>
      <t xml:space="preserve">Se define como la medida de tiempo para determinar la materialización de un riesgo del cambio, un incidente o problema.
</t>
    </r>
    <r>
      <rPr>
        <b/>
        <sz val="11"/>
        <color theme="1"/>
        <rFont val="Verdana"/>
        <family val="2"/>
      </rPr>
      <t xml:space="preserve">BAJO: </t>
    </r>
    <r>
      <rPr>
        <sz val="11"/>
        <color theme="1"/>
        <rFont val="Verdana"/>
        <family val="2"/>
      </rPr>
      <t xml:space="preserve">Es cuando probablemente el riesgo se podría materializar en el largo plazo.
</t>
    </r>
    <r>
      <rPr>
        <b/>
        <sz val="11"/>
        <color theme="1"/>
        <rFont val="Verdana"/>
        <family val="2"/>
      </rPr>
      <t xml:space="preserve">MEDIO: </t>
    </r>
    <r>
      <rPr>
        <sz val="11"/>
        <color theme="1"/>
        <rFont val="Verdana"/>
        <family val="2"/>
      </rPr>
      <t xml:space="preserve">Es cuando el riesgo puede materializarse en el mediano plazo.
</t>
    </r>
    <r>
      <rPr>
        <b/>
        <sz val="11"/>
        <color theme="1"/>
        <rFont val="Verdana"/>
        <family val="2"/>
      </rPr>
      <t xml:space="preserve">ALTO: </t>
    </r>
    <r>
      <rPr>
        <sz val="11"/>
        <color theme="1"/>
        <rFont val="Verdana"/>
        <family val="2"/>
      </rPr>
      <t>Es cuando el riesgo está próximo a materializarse.</t>
    </r>
  </si>
  <si>
    <r>
      <t xml:space="preserve">CI´s, elementos de configuración que se pueden ver afectados por el Control de Cambios a nivel de Hardware y Software.
</t>
    </r>
    <r>
      <rPr>
        <b/>
        <sz val="11"/>
        <color theme="1"/>
        <rFont val="Verdana"/>
        <family val="2"/>
      </rPr>
      <t xml:space="preserve">BAJO: </t>
    </r>
    <r>
      <rPr>
        <sz val="11"/>
        <color theme="1"/>
        <rFont val="Verdana"/>
        <family val="2"/>
      </rPr>
      <t>1 CIs.</t>
    </r>
    <r>
      <rPr>
        <b/>
        <sz val="11"/>
        <color theme="1"/>
        <rFont val="Verdana"/>
        <family val="2"/>
      </rPr>
      <t xml:space="preserve">
MEDIO: </t>
    </r>
    <r>
      <rPr>
        <sz val="11"/>
        <color theme="1"/>
        <rFont val="Verdana"/>
        <family val="2"/>
      </rPr>
      <t>2 Cis.</t>
    </r>
    <r>
      <rPr>
        <b/>
        <sz val="11"/>
        <color theme="1"/>
        <rFont val="Verdana"/>
        <family val="2"/>
      </rPr>
      <t xml:space="preserve">
ALTO: </t>
    </r>
    <r>
      <rPr>
        <sz val="11"/>
        <color theme="1"/>
        <rFont val="Verdana"/>
        <family val="2"/>
      </rPr>
      <t>3 o más Cis.</t>
    </r>
  </si>
  <si>
    <r>
      <t xml:space="preserve">Detalle la línea base de los componentes y grupo de personas que se van a ver afectados por el cambio. El Impacto se valora de acuerdo a lo más significante en los componentes:
</t>
    </r>
    <r>
      <rPr>
        <b/>
        <sz val="11"/>
        <color theme="1"/>
        <rFont val="Verdana"/>
        <family val="2"/>
      </rPr>
      <t>BAJO:</t>
    </r>
    <r>
      <rPr>
        <sz val="11"/>
        <color theme="1"/>
        <rFont val="Verdana"/>
        <family val="2"/>
      </rPr>
      <t xml:space="preserve"> El cambio afecta entre 0 y 10 Personas.
</t>
    </r>
    <r>
      <rPr>
        <b/>
        <sz val="11"/>
        <color theme="1"/>
        <rFont val="Verdana"/>
        <family val="2"/>
      </rPr>
      <t>MEDIO:</t>
    </r>
    <r>
      <rPr>
        <sz val="11"/>
        <color theme="1"/>
        <rFont val="Verdana"/>
        <family val="2"/>
      </rPr>
      <t xml:space="preserve"> El cambio afecta entre 11 y 20 Personas.
</t>
    </r>
    <r>
      <rPr>
        <b/>
        <sz val="11"/>
        <color theme="1"/>
        <rFont val="Verdana"/>
        <family val="2"/>
      </rPr>
      <t>ALTO:</t>
    </r>
    <r>
      <rPr>
        <sz val="11"/>
        <color theme="1"/>
        <rFont val="Verdana"/>
        <family val="2"/>
      </rPr>
      <t xml:space="preserve"> El cambio afecta más de 20 Personas.</t>
    </r>
  </si>
  <si>
    <t>4.5.2. Descripción: Analizar la probabilidad de que sean  afectados los servicios o CIs involucrados en el cambio</t>
  </si>
  <si>
    <t>En los últimos 12 Meses se ha tenido interrupción, pérdida  o degradación del servicio o la información del servicio por causa de este tipo de cambios más de 4 veces.</t>
  </si>
  <si>
    <t>En los últimos 12 Meses se ha tenido interrupción, pérdida  o degradación del servicio o la información del servicio por causa de este tipo de cambios entre 2 y 3 veces.</t>
  </si>
  <si>
    <t>En los últimos 12 Meses se ha tenido interrupción, pérdida  o degradación del servicio o la información por causa de este tipo de cambios 1 o ninguna vez.</t>
  </si>
  <si>
    <r>
      <t xml:space="preserve">Es predecir los resultados de como la probabilidad de que un componente sea defectuoso o la experiencia en la ejecución del Control de Cambios.
</t>
    </r>
    <r>
      <rPr>
        <b/>
        <sz val="11"/>
        <color theme="1"/>
        <rFont val="Verdana"/>
        <family val="2"/>
      </rPr>
      <t>BAJO:</t>
    </r>
    <r>
      <rPr>
        <sz val="11"/>
        <color theme="1"/>
        <rFont val="Verdana"/>
        <family val="2"/>
      </rPr>
      <t xml:space="preserve"> En los últimos 12 Meses se ha tenido interrupción, pérdida  o degradación del servicio o la información  por causa de este tipo de cambios 1 o ninguna vez.
</t>
    </r>
    <r>
      <rPr>
        <b/>
        <sz val="11"/>
        <color theme="1"/>
        <rFont val="Verdana"/>
        <family val="2"/>
      </rPr>
      <t>MEDIO:</t>
    </r>
    <r>
      <rPr>
        <sz val="11"/>
        <color theme="1"/>
        <rFont val="Verdana"/>
        <family val="2"/>
      </rPr>
      <t xml:space="preserve"> En los últimos 12 Meses se ha tenido interrupción, pérdida  o degradación del servicio o la información   del servicio por causa de este tipo de cambios entre 2 y 3 veces.
</t>
    </r>
    <r>
      <rPr>
        <b/>
        <sz val="11"/>
        <color theme="1"/>
        <rFont val="Verdana"/>
        <family val="2"/>
      </rPr>
      <t>ALTO:</t>
    </r>
    <r>
      <rPr>
        <sz val="11"/>
        <color theme="1"/>
        <rFont val="Verdana"/>
        <family val="2"/>
      </rPr>
      <t xml:space="preserve"> En los últimos 12 Meses se ha tenido interrupción, pérdida  o degradación del servicio o la información del servicio por causa de este tipo de cambios más de 4 veces.</t>
    </r>
  </si>
  <si>
    <t>Diligenciar los coemntarios relacionados para la matriz de riesgos</t>
  </si>
  <si>
    <t>Detalle los riesgos de este cambio y los controles y contingencias para mitigarlos</t>
  </si>
  <si>
    <t>4.6.0. Detallar los riesgos de este cambio y los controles y contingencias para mitigarlos</t>
  </si>
  <si>
    <t>Actividades previas al cambio de TI</t>
  </si>
  <si>
    <t>Actividades durante el cambio de TI</t>
  </si>
  <si>
    <t>Registrar el colaborador responsable de la ejecución y validar la disponibilidad.</t>
  </si>
  <si>
    <t>Registrar la fecha y hora de finalización de las actividades.</t>
  </si>
  <si>
    <t>Registrar la fecha y hora inicio de las actividades.</t>
  </si>
  <si>
    <t>Registrar el datalle de las actividades a realizar en la ejecución del Control de Cambios.</t>
  </si>
  <si>
    <t>Registrar el datalle de las actividades realizadas en la ejecución del Control de Cambios.</t>
  </si>
  <si>
    <t>Seleccionar la forma de comunicación a los usuarios, sobre la ejecución del cambio. (Ejemplo: si se planea enviar un correo masivo generado por una ventana de mantenimiento, la forma de comunicación será correo electrónico).</t>
  </si>
  <si>
    <t>Incluir la fecha (en formato DD/MM/AAAA) y la hora (HH:MM) en la que se da inicio a la actividad del plan de comunicaciones.</t>
  </si>
  <si>
    <t>Diligenciar las actividades desarrolladas en el plan de comunicaciones.</t>
  </si>
  <si>
    <t>Diligenciar el nombre y apellidos de la persona responsable de cada una de las actividades del plan.</t>
  </si>
  <si>
    <t>Incluir la fecha (en formato DD/MM/AAAA) y la hora (HH:MM) en la que se finaliza la actividad.</t>
  </si>
  <si>
    <t>Incluir la fecha (en formato DD/MM/AAAA) y la hora (HH:MM) en la que se da inicio a la actividad.</t>
  </si>
  <si>
    <t>Detalle los recursos involucrados en el cambio incluyendo proveedores tecnológico.</t>
  </si>
  <si>
    <t>Detalle los recursos involucrados en el cambio.</t>
  </si>
  <si>
    <t>No Implementado</t>
  </si>
  <si>
    <t>¿Se presentaron incidentes posteriores al cambio?</t>
  </si>
  <si>
    <t>SI
NO</t>
  </si>
  <si>
    <t>6.1. Resultados del Cambio: 
¿El Cambio fue exitoso?</t>
  </si>
  <si>
    <t>SI
SI con Novedad
NO</t>
  </si>
  <si>
    <t>6.2. ¿Se presentaron incidentes posteriores al cambio?</t>
  </si>
  <si>
    <t>6.3. Observaciones del resultado del cambio:</t>
  </si>
  <si>
    <t>6.4. Tiempo Planeado para la ejecución del cambio de TI
(Días, horas, o minutos)</t>
  </si>
  <si>
    <t>6.5. Tiempo Real de ejecución del cambio de TI
(Días, horas, o minutos)</t>
  </si>
  <si>
    <t>6.6. Si el Tiempo real de ejecución es superior al Planeado justifique las razones del inconveniente presentado.</t>
  </si>
  <si>
    <t xml:space="preserve">6.1. Resultados del Cambio: 
¿El Cambio fue exitoso?
</t>
  </si>
  <si>
    <t xml:space="preserve">6.2. </t>
  </si>
  <si>
    <r>
      <rPr>
        <sz val="11"/>
        <color theme="1"/>
        <rFont val="Verdana"/>
        <family val="2"/>
      </rPr>
      <t>Diligenciar el tipo de resultados del Control de Cambios.</t>
    </r>
    <r>
      <rPr>
        <b/>
        <sz val="11"/>
        <color theme="1"/>
        <rFont val="Verdana"/>
        <family val="2"/>
      </rPr>
      <t xml:space="preserve">
SI: </t>
    </r>
    <r>
      <rPr>
        <sz val="11"/>
        <color theme="1"/>
        <rFont val="Verdana"/>
        <family val="2"/>
      </rPr>
      <t>La ejecución del Control de Cambios no presento novedades</t>
    </r>
    <r>
      <rPr>
        <b/>
        <sz val="11"/>
        <color theme="1"/>
        <rFont val="Verdana"/>
        <family val="2"/>
      </rPr>
      <t xml:space="preserve">
SI: con Novedad: </t>
    </r>
    <r>
      <rPr>
        <sz val="11"/>
        <color theme="1"/>
        <rFont val="Verdana"/>
        <family val="2"/>
      </rPr>
      <t>La ejecución del Control de Cambios presento alguna novedad, por favor diliegenciar el campo de observaciones.</t>
    </r>
    <r>
      <rPr>
        <b/>
        <sz val="11"/>
        <color theme="1"/>
        <rFont val="Verdana"/>
        <family val="2"/>
      </rPr>
      <t xml:space="preserve">
NO: </t>
    </r>
    <r>
      <rPr>
        <sz val="11"/>
        <color theme="1"/>
        <rFont val="Verdana"/>
        <family val="2"/>
      </rPr>
      <t xml:space="preserve">La ejecución del Control de Cambios presentó alguna falla en las actividades, por favor diliegenciar el campo de observaciones.
</t>
    </r>
    <r>
      <rPr>
        <b/>
        <sz val="11"/>
        <color theme="1"/>
        <rFont val="Verdana"/>
        <family val="2"/>
      </rPr>
      <t xml:space="preserve">Aplazado o Reprogramado: </t>
    </r>
    <r>
      <rPr>
        <sz val="11"/>
        <color theme="1"/>
        <rFont val="Verdana"/>
        <family val="2"/>
      </rPr>
      <t>El Control de Cambios fue aplazado o reprogramados debido a las decisiones del Comité de Cambios - CAB - ECAB ó desiciones o actividades administrativas y funcionales del SGC.</t>
    </r>
    <r>
      <rPr>
        <b/>
        <sz val="11"/>
        <color theme="1"/>
        <rFont val="Verdana"/>
        <family val="2"/>
      </rPr>
      <t xml:space="preserve">
Cancelado: </t>
    </r>
    <r>
      <rPr>
        <sz val="11"/>
        <color theme="1"/>
        <rFont val="Verdana"/>
        <family val="2"/>
      </rPr>
      <t>El Control de Cambios fue cancelado debido a las decisiones del Comité de Cambios - CAB - ECAB ó desiciones o actividades administrativas y funcionales del SGC.</t>
    </r>
  </si>
  <si>
    <r>
      <t xml:space="preserve">SI: </t>
    </r>
    <r>
      <rPr>
        <sz val="11"/>
        <color theme="1"/>
        <rFont val="Verdana"/>
        <family val="2"/>
      </rPr>
      <t>Indicar los incidentes que se presentaron con el Control de Cambios, por favor diliegenciar el campo de observaciones.</t>
    </r>
    <r>
      <rPr>
        <b/>
        <sz val="11"/>
        <color theme="1"/>
        <rFont val="Verdana"/>
        <family val="2"/>
      </rPr>
      <t xml:space="preserve">
NO: </t>
    </r>
    <r>
      <rPr>
        <sz val="11"/>
        <color theme="1"/>
        <rFont val="Verdana"/>
        <family val="2"/>
      </rPr>
      <t>No se presentaron incidentes asociados al Control de Cambios.</t>
    </r>
  </si>
  <si>
    <t>Observaciones del resultado del cambio:</t>
  </si>
  <si>
    <t xml:space="preserve">6.3. </t>
  </si>
  <si>
    <t>Incluir el tiempo estimado para realizar el cambio.</t>
  </si>
  <si>
    <t>Incluir el tiempo total que tomó la ejecución del cambio. (Debe estar en la misma unidad que el tiempo planeado (Días, horas, o minutos, etc.)</t>
  </si>
  <si>
    <t>Diligenciar solo si el tiempo real de ejecución es superior al tiempo planeado para la ejecución del cambio. De ser así, describir los motivos por los cuales el cambio tardó más tiempo de lo contemplado inicialmente (Ejemplo: El servidor físico tardó 10 minutos en reiniciarse porque tenía las siguientes actualizaciones pendientes: Actualización_KB290779 del Ssistema Operativo).</t>
  </si>
  <si>
    <t>7.5. ¿Requiere ejecutar plan de rollback?</t>
  </si>
  <si>
    <t>7.6. ¿El rollback o Plan de Retorno fue exitoso?</t>
  </si>
  <si>
    <t>7.7. Observaciones del RollBack - Retorno</t>
  </si>
  <si>
    <t>Diligenciar el nombre y apellidos de la persona responsable de cada una de las actividades de Roll Back.</t>
  </si>
  <si>
    <t>Incluir la fecha (en formato DD/MM/AAAA) y la hora (HH:MM) en la que se finaliza la actividad de Roll Back.</t>
  </si>
  <si>
    <t>Incluir la fecha (en formato DD/MM/AAAA) y la hora (HH:MM) en la que se da inicio a la actividad de Roll Back.</t>
  </si>
  <si>
    <t>Incluir las actividades ejecutadas de Roll Back (Ejemplo: Backup de BD y servidores).</t>
  </si>
  <si>
    <t>Diligenciar las observaciones pertinentes de acuerdo con el resultado del rollack o plan de retorno del Control de Cambios.</t>
  </si>
  <si>
    <r>
      <t xml:space="preserve">Diligenciar </t>
    </r>
    <r>
      <rPr>
        <b/>
        <sz val="11"/>
        <color theme="1"/>
        <rFont val="Verdana"/>
        <family val="2"/>
      </rPr>
      <t>SI</t>
    </r>
    <r>
      <rPr>
        <sz val="11"/>
        <color theme="1"/>
        <rFont val="Verdana"/>
        <family val="2"/>
      </rPr>
      <t xml:space="preserve"> o </t>
    </r>
    <r>
      <rPr>
        <b/>
        <sz val="11"/>
        <color theme="1"/>
        <rFont val="Verdana"/>
        <family val="2"/>
      </rPr>
      <t>NO</t>
    </r>
    <r>
      <rPr>
        <sz val="11"/>
        <color theme="1"/>
        <rFont val="Verdana"/>
        <family val="2"/>
      </rPr>
      <t>, dilgenciar las observaciones de requerir la ejecución del plan de Roll Back.</t>
    </r>
  </si>
  <si>
    <r>
      <t xml:space="preserve">Seleccionar </t>
    </r>
    <r>
      <rPr>
        <b/>
        <sz val="11"/>
        <color theme="1"/>
        <rFont val="Verdana"/>
        <family val="2"/>
      </rPr>
      <t>SI</t>
    </r>
    <r>
      <rPr>
        <sz val="11"/>
        <color theme="1"/>
        <rFont val="Verdana"/>
        <family val="2"/>
      </rPr>
      <t xml:space="preserve">, en caso de requerir ejecutar plan de Roll Back  o </t>
    </r>
    <r>
      <rPr>
        <b/>
        <sz val="11"/>
        <color theme="1"/>
        <rFont val="Verdana"/>
        <family val="2"/>
      </rPr>
      <t>NO</t>
    </r>
    <r>
      <rPr>
        <sz val="11"/>
        <color theme="1"/>
        <rFont val="Verdana"/>
        <family val="2"/>
      </rPr>
      <t>, en caso de no requerir la ejecución del plan de Roll Back.</t>
    </r>
  </si>
  <si>
    <t>Incluir la fecha (en formato DD/MM/AAAA) en la que se aprueba el Control de Cambios.</t>
  </si>
  <si>
    <t>Incluir la hora (HH:MM) en la que se aprueba el Control de Cambios.</t>
  </si>
  <si>
    <t>Registrar la duración de la reunión del Comité de Cambios (CAB) ó Comité de Cambios de Emergencia (ECAB)</t>
  </si>
  <si>
    <t>Registrar las horas de indisponibilidad para el Control de Cambios.</t>
  </si>
  <si>
    <t>Diligenciar las observaciones de la programación para el Control de Cambios.</t>
  </si>
  <si>
    <t>Fecha Aprobada: (DD-MM-AAAA)</t>
  </si>
  <si>
    <t>Describir las condiciones previas necesarias para la ejecución del cambio 
(Ejemplo: autorizaciones, privilegios de usuarios, cambio de estado, etc.)</t>
  </si>
  <si>
    <r>
      <t xml:space="preserve">Diligenciar el registro de acuerdo al número consecutivo para el registro de la solicitud de cambio.
</t>
    </r>
    <r>
      <rPr>
        <b/>
        <sz val="11"/>
        <rFont val="Verdana"/>
        <family val="2"/>
      </rPr>
      <t>RFC:</t>
    </r>
    <r>
      <rPr>
        <sz val="11"/>
        <rFont val="Verdana"/>
        <family val="2"/>
      </rPr>
      <t xml:space="preserve"> Formato Solicitud Cambio (Request For Change).</t>
    </r>
  </si>
  <si>
    <t>Mayor: El riesgo afecta la imagen de la entidad con efecto publicitario sostenido en el sector Minero a nivel departamental o municipal / Sede Regional. Se afecta más de un servicio.</t>
  </si>
  <si>
    <t>Sistemas de Información</t>
  </si>
  <si>
    <t>Espacio para indicar las rutas de repositorios, documentación, manuales, instructivos, evidencias relacionadas con el control de cambio tecnológico</t>
  </si>
  <si>
    <t>Espacio para indicar las rutas de repositorios, documentación, manuales, instructivos, evidencias relacionadas con el control de cambio tecnológico sobre la Plataforma de TI</t>
  </si>
  <si>
    <t>Espacio para indicar las rutas de repositorios, documentación, manuales, instructivos, evidencias relacionadas con el control de cambio tecnológico sobre los sistemas de información</t>
  </si>
  <si>
    <t>Gestión de Plataformas de TI</t>
  </si>
  <si>
    <t>9. DOCUMENTACIÓN</t>
  </si>
  <si>
    <t>10. RESPONSABLES Y ESTADOS</t>
  </si>
  <si>
    <t>8.4.</t>
  </si>
  <si>
    <t>10.1.</t>
  </si>
  <si>
    <t>10.2.</t>
  </si>
  <si>
    <t>10.3.</t>
  </si>
  <si>
    <t>10.4.</t>
  </si>
  <si>
    <t>9.1. Gestión de Plataformas de TI:</t>
  </si>
  <si>
    <t>9.2. Sistemas de Información:</t>
  </si>
  <si>
    <t>Tipo de comité de control de cambios</t>
  </si>
  <si>
    <t>Comité de Control de Cambios</t>
  </si>
  <si>
    <t>Fecha de reunión CAB:</t>
  </si>
  <si>
    <t xml:space="preserve">10.1. CAB (Change Advisory Board) </t>
  </si>
  <si>
    <t>Comité de Control de Cambios de Emergencia</t>
  </si>
  <si>
    <t>10. TIPO DE COMITÉ DE CONTROL DE CAMBIOS, RESPONSABLES Y ESTADOS</t>
  </si>
  <si>
    <t>Responsables y estados</t>
  </si>
  <si>
    <t>Fecha de reunión ECAB:</t>
  </si>
  <si>
    <t>10.2. Fecha de reunión CAB:</t>
  </si>
  <si>
    <t xml:space="preserve">10.3. ECAB (EmergencyChange Advisory Board) </t>
  </si>
  <si>
    <t>10.4. Fecha de reunión ECAB:</t>
  </si>
  <si>
    <t xml:space="preserve">ECAB (EmergencyChange Advisory Board) </t>
  </si>
  <si>
    <t xml:space="preserve">CAB (Change Advisory Board) </t>
  </si>
  <si>
    <t xml:space="preserve">Seleccionar el tipo de Comité de Control de Cambios </t>
  </si>
  <si>
    <t>Incluir la fecha (en formato DD/MM/AAAA) en la que se realiza la reunión del Control de Cambios.</t>
  </si>
  <si>
    <t>Incluir la fecha (en formato DD/MM/AAAA) en la que se realiza la reunión del Control de Cambios de Emergencia.</t>
  </si>
  <si>
    <t>Seleccionar el tipo de Comité de Control de Cambios de Emergencia</t>
  </si>
  <si>
    <t>10.5.</t>
  </si>
  <si>
    <t>10.6.</t>
  </si>
  <si>
    <t xml:space="preserve"> </t>
  </si>
  <si>
    <t>F-TEC-0001</t>
  </si>
  <si>
    <t>10.5.1. Gestión de Plataforma TI: (Coordinador / Delegado)</t>
  </si>
  <si>
    <t>4.6. PLAN DE GESTIÓN RIESGOS</t>
  </si>
  <si>
    <t>10.5.2. Seguridad Digital: (Responsable / Delegado)</t>
  </si>
  <si>
    <t>10.5.4. Tecnologías de Información: (Coordinador / Delegado)</t>
  </si>
  <si>
    <t>Colaborador SGC</t>
  </si>
  <si>
    <t>1.8.2. Rol del Solicitante</t>
  </si>
  <si>
    <t>1.8.3. Tipo de solicitante</t>
  </si>
  <si>
    <t>1.8.4. Cargo del Solicitante:</t>
  </si>
  <si>
    <t>1.8.5. Área / Dependencia:</t>
  </si>
  <si>
    <t>1.8.7. Correo del Solicitante:</t>
  </si>
  <si>
    <t>1.8.8. Nro. Ext del solicitante</t>
  </si>
  <si>
    <t>1.8.9.Teléfono - Celular del  solicitante</t>
  </si>
  <si>
    <t>1.8.6. Jefe /Coordinador/Director</t>
  </si>
  <si>
    <t>1.9.1. Líder del Cambio</t>
  </si>
  <si>
    <t>Nombre</t>
  </si>
  <si>
    <t>Correo</t>
  </si>
  <si>
    <t>Teléfono</t>
  </si>
  <si>
    <t>1.9.4. Funcional o dueño aplicativo misional - apoyo:</t>
  </si>
  <si>
    <t>1.9.2. Implementador(es) del cambio - Infraestructura TI:</t>
  </si>
  <si>
    <t>1.9.3. Implementador (es) del cambio Sistemas de Información:</t>
  </si>
  <si>
    <t>Cargo /Rol</t>
  </si>
  <si>
    <r>
      <t xml:space="preserve">2.5. ¿Se requiere </t>
    </r>
    <r>
      <rPr>
        <b/>
        <sz val="11"/>
        <rFont val="Verdana"/>
        <family val="2"/>
      </rPr>
      <t>Comunicar a usuarios interesados?</t>
    </r>
  </si>
  <si>
    <r>
      <t>2.7.</t>
    </r>
    <r>
      <rPr>
        <b/>
        <sz val="12"/>
        <rFont val="Verdana"/>
        <family val="2"/>
      </rPr>
      <t xml:space="preserve"> PLAN DE PRUEBAS POSTERIORES A LA IMPLEMENTACIÓN DEL CAMBIO</t>
    </r>
  </si>
  <si>
    <t>Partició en el comité</t>
  </si>
  <si>
    <t>Correo Institucional</t>
  </si>
  <si>
    <t>10.6. Aprobación:</t>
  </si>
  <si>
    <r>
      <t xml:space="preserve">Diligenciar el estado del control de cambios:
</t>
    </r>
    <r>
      <rPr>
        <b/>
        <sz val="11"/>
        <rFont val="Verdana"/>
        <family val="2"/>
      </rPr>
      <t xml:space="preserve">Activo: </t>
    </r>
    <r>
      <rPr>
        <sz val="11"/>
        <rFont val="Verdana"/>
        <family val="2"/>
      </rPr>
      <t xml:space="preserve">Control de cambios que se encuentra pendiente de ejecución
</t>
    </r>
    <r>
      <rPr>
        <b/>
        <sz val="11"/>
        <rFont val="Verdana"/>
        <family val="2"/>
      </rPr>
      <t>En Ejecución:</t>
    </r>
    <r>
      <rPr>
        <sz val="11"/>
        <rFont val="Verdana"/>
        <family val="2"/>
      </rPr>
      <t xml:space="preserve"> Cambio aprobado y en ejecucción de actividades
</t>
    </r>
    <r>
      <rPr>
        <b/>
        <sz val="11"/>
        <rFont val="Verdana"/>
        <family val="2"/>
      </rPr>
      <t>Cerrado:</t>
    </r>
    <r>
      <rPr>
        <sz val="11"/>
        <rFont val="Verdana"/>
        <family val="2"/>
      </rPr>
      <t xml:space="preserve"> Cambio finalizado, documentado, las evidencias en el repositorio asignado y con cierre aprobado</t>
    </r>
  </si>
  <si>
    <t>1.8.1. Nombre del Solicitante /Requerido por</t>
  </si>
  <si>
    <t>Nombre del Solicitante / Requerido por:</t>
  </si>
  <si>
    <t xml:space="preserve">1.8.1. </t>
  </si>
  <si>
    <t>Rol del solicitante</t>
  </si>
  <si>
    <t>Tipo de Solicitante</t>
  </si>
  <si>
    <r>
      <t xml:space="preserve">Seleccionar el tipo de solicitante:
</t>
    </r>
    <r>
      <rPr>
        <b/>
        <sz val="11"/>
        <rFont val="Verdana"/>
        <family val="2"/>
      </rPr>
      <t xml:space="preserve">Colaborador: </t>
    </r>
    <r>
      <rPr>
        <sz val="11"/>
        <rFont val="Verdana"/>
        <family val="2"/>
      </rPr>
      <t>Usuario vinculado a la Entidad.</t>
    </r>
    <r>
      <rPr>
        <b/>
        <sz val="11"/>
        <rFont val="Verdana"/>
        <family val="2"/>
      </rPr>
      <t xml:space="preserve">
Proveedor de TI: </t>
    </r>
    <r>
      <rPr>
        <sz val="11"/>
        <rFont val="Verdana"/>
        <family val="2"/>
      </rPr>
      <t>Empresa vinculada a través de un contrato.</t>
    </r>
  </si>
  <si>
    <t xml:space="preserve">1.8.3. </t>
  </si>
  <si>
    <t>Diligencie el rol que desempeña en solicitante en el SGC. Ejemplo: Administrador de Bases de Datos; Administrador de infraestructura de redes y conectividad, Desarrollador SI</t>
  </si>
  <si>
    <t>Jefe /Coordinador/Director</t>
  </si>
  <si>
    <t>Indicar el nombre del jefe, coordinador o director de la dependencia a la cual pertenece el solicitante del control de cambios</t>
  </si>
  <si>
    <t>1.8.8.</t>
  </si>
  <si>
    <t>1.8.9.</t>
  </si>
  <si>
    <t>1.9. RECURSO HUMANO RESPONSABLE DEL CAMBIO</t>
  </si>
  <si>
    <t>RECURSO HUMANO RESPONSABLE DEL CAMBIO</t>
  </si>
  <si>
    <t xml:space="preserve">Líder de cambio: </t>
  </si>
  <si>
    <t>Diligenciar el nombre, cargo o rol, Correo institucional y teléfono de contacto del Líder del Cambio</t>
  </si>
  <si>
    <t>Implementador(es) del cambio - Infraestructura TI:</t>
  </si>
  <si>
    <t>Implementador (es) del cambio Sistemas de Información:</t>
  </si>
  <si>
    <t>Diligenciar el nombre o nombres, cargo o rol, Correo institucional y teléfono de contacto del implementador o implementadores del cambio - Infraestructura TI (pueden participar varias personas en la implementación del cambio, deben incluirse todas con sus respectivos datos). Si el cambio no se relaciona con Infraestructura TI debe diligenciar N/A</t>
  </si>
  <si>
    <t>Diligenciar el nombre o nombres, cargo o rol, Correo institucional y teléfono de contacto del implementador o implementadores del cambio - Sistemas de Información (pueden participar varias personas en la implementación del cambio, deben incluirse todas con sus respectivos datos). Si el cambio no se relaciona con Sistemas de Información, debe diligenciar N/A</t>
  </si>
  <si>
    <t>Funcional o dueño aplicativo misional - apoyo:</t>
  </si>
  <si>
    <t>Diligenciar el nombre o nombres, cargo o rol, Correo institucional y teléfono de contacto del iFuncional o dueño aplicativo misional - apoyo. Si el cambio no se relaciona con Aplicativo Misiona - Apoyo, debe diligenciar N/A</t>
  </si>
  <si>
    <t>FORMATO REQUERIMIENTO DE CAMBIOS DE TECNOLOGÍAS DE INFORMACIÓN</t>
  </si>
  <si>
    <t>¿Se requiere comunicar a usuarios interesados?</t>
  </si>
  <si>
    <t>Seleccionar SI, en caso de requerir comunicar sobre la ejecución del cambio a usuarios interesados o NO, en caso de no requerirlo</t>
  </si>
  <si>
    <t xml:space="preserve"> PLAN DE PRUEBAS POSTERIORES A LA IMPLEMENTACIÓN DEL CAMBIO</t>
  </si>
  <si>
    <t>Plan de Pruebas (técnicas y funcionales):  
Explique de manera detallada y secuencial la lista de actividades para determinar que el cambio fue implementado de manera exitosa</t>
  </si>
  <si>
    <t>Incluir las actividades desarrolladas en el plan de comunicaciones, ejemplo: Solicitar pieza gráfica, publicación pieza gráfica, creación de banner en portal web anunciando Sitio en Mantenimiento.</t>
  </si>
  <si>
    <t>Describir las medidas implementadas antes de una amenaza para reducir la probabilidad y el impacto de que el riesgo se materialice en el Control de Cambios.</t>
  </si>
  <si>
    <t xml:space="preserve">Describir el posible evento que podría causar daño o perdida, o dificultar el logro de los objetivos del Control de Cambios. </t>
  </si>
  <si>
    <t>Diligenciar el nombre completo del colaborador responsable de ejercer el control.</t>
  </si>
  <si>
    <t>Diligenciar las observaciones pertinentes de acuerdo con el resultado del control de cambios, registrar las novedades si las hubo, describir los incidentes posteriores si los hubo y todo lo que considere relevante en el resultado del cambio, por ejemplo si tuvo que ejecutar una tarea más para poder lograr el cambio.</t>
  </si>
  <si>
    <t>10.5. Aprobadores Comité de Cambios</t>
  </si>
  <si>
    <t>Aprobadores Comité de Cambios</t>
  </si>
  <si>
    <t>Diligencie los datos requeridos de los aprobadores del cambio</t>
  </si>
  <si>
    <t xml:space="preserve">10.5.1. </t>
  </si>
  <si>
    <t>Gestión de Plataforma TI: (Coordinador / Delegado)</t>
  </si>
  <si>
    <t>Diligencie el nombre y correo institucional del Coordinador o delegado del grupo de Gestión de Plataforma de TI  e indique si partició o no en el comité de aprobación</t>
  </si>
  <si>
    <t xml:space="preserve">10.5.2. </t>
  </si>
  <si>
    <t>Seguridad Digital: (Responsable / Delegado)</t>
  </si>
  <si>
    <t>Diligencie el nombre y correo institucional del Responsable o delegado del Seguridad Digital e indique si partició o no en el comité de aprobación</t>
  </si>
  <si>
    <t xml:space="preserve">10.5.3. </t>
  </si>
  <si>
    <t>10.5.3. Sistemas de Información Geocientífica: (Coordinador / Delegado)</t>
  </si>
  <si>
    <t>Sistemas de Información Geocientífica: (Coordinador / Delegado)</t>
  </si>
  <si>
    <t>Diligencie el nombre y correo institucional del Coordinador o delegado de Sistemas de Información e indique si partició o no en el comité de aprobación</t>
  </si>
  <si>
    <t>Tecnologías de Información: (Coordinador / Delegado)</t>
  </si>
  <si>
    <t>Diligencie el nombre y correo institucional del Coordinador o delegado del grupo de Tecnologías de Información e indique si partició o no en el comité de aprobación</t>
  </si>
  <si>
    <t xml:space="preserve">10.5.4. </t>
  </si>
  <si>
    <t>Aprobación</t>
  </si>
  <si>
    <t>Indique el método utilizado para la aprobación de la ejecución y cierre del cambio.</t>
  </si>
  <si>
    <r>
      <rPr>
        <b/>
        <sz val="11"/>
        <rFont val="Verdana"/>
        <family val="2"/>
      </rPr>
      <t>Nota:</t>
    </r>
    <r>
      <rPr>
        <sz val="11"/>
        <rFont val="Verdana"/>
        <family val="2"/>
      </rPr>
      <t xml:space="preserve"> Correo eléctronico / Grabación sesión comité de cambios de TI - Sistemas de información</t>
    </r>
  </si>
  <si>
    <t>Seleccionar</t>
  </si>
  <si>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</si>
  <si>
    <r>
      <rPr>
        <sz val="11"/>
        <color theme="1"/>
        <rFont val="Verdana"/>
        <family val="2"/>
      </rPr>
      <t xml:space="preserve">De acuerdo con la selección en la clasificación de la urgencia se visualiza el tipo.
 </t>
    </r>
    <r>
      <rPr>
        <b/>
        <sz val="11"/>
        <color theme="1"/>
        <rFont val="Verdana"/>
        <family val="2"/>
      </rPr>
      <t xml:space="preserve">
BAJO:</t>
    </r>
    <r>
      <rPr>
        <sz val="11"/>
        <color theme="1"/>
        <rFont val="Verdana"/>
        <family val="2"/>
      </rPr>
      <t xml:space="preserve"> El cambio es requerido para implementar una nueva funcionalidad, mejora o mantenimiento preventivo.</t>
    </r>
    <r>
      <rPr>
        <b/>
        <sz val="11"/>
        <color theme="1"/>
        <rFont val="Verdana"/>
        <family val="2"/>
      </rPr>
      <t xml:space="preserve">
MEDIO: </t>
    </r>
    <r>
      <rPr>
        <sz val="11"/>
        <color theme="1"/>
        <rFont val="Verdana"/>
        <family val="2"/>
      </rPr>
      <t>El cambio es requerido para resolver un incidente o problema que está causando Intermitencia o degradación del servicio.</t>
    </r>
    <r>
      <rPr>
        <b/>
        <sz val="11"/>
        <color theme="1"/>
        <rFont val="Verdana"/>
        <family val="2"/>
      </rPr>
      <t xml:space="preserve">
ALTO: </t>
    </r>
    <r>
      <rPr>
        <sz val="11"/>
        <color theme="1"/>
        <rFont val="Verdana"/>
        <family val="2"/>
      </rPr>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r>
  </si>
  <si>
    <t>REQUERIMIENTO DE CAMBIOS DE TECNOLOGÍAS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</si>
</sst>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d\-mmm\-yyyy"/>
  </numFmts>
  <fonts count="29" x14ac:knownFonts="1">
    <font>
      <sz val="11"/>
      <color theme="1"/>
      <name val="Aptos Narrow"/>
      <family val="2"/>
      <scheme val="minor"/>
    </font>
    <font>
      <sz val="10"/>
      <name val="Arial"/>
      <family val="2"/>
    </font>
    <font>
      <b/>
      <sz val="10"/>
      <name val="Arial"/>
      <family val="2"/>
    </font>
    <font>
      <b/>
      <sz val="10"/>
      <color theme="1"/>
      <name val="Arial"/>
      <family val="2"/>
    </font>
    <font>
      <b/>
      <sz val="10"/>
      <color theme="0"/>
      <name val="Arial"/>
      <family val="2"/>
    </font>
    <font>
      <sz val="11"/>
      <color theme="1"/>
      <name val="Aptos Narrow"/>
      <family val="2"/>
      <scheme val="minor"/>
    </font>
    <font>
      <sz val="11"/>
      <color theme="1"/>
      <name val="Verdana"/>
      <family val="2"/>
    </font>
    <font>
      <sz val="11"/>
      <name val="Verdana"/>
      <family val="2"/>
    </font>
    <font>
      <b/>
      <sz val="11"/>
      <color rgb="FF000000"/>
      <name val="Verdana"/>
      <family val="2"/>
    </font>
    <font>
      <b/>
      <sz val="11"/>
      <color theme="1"/>
      <name val="Verdana"/>
      <family val="2"/>
    </font>
    <font>
      <sz val="11"/>
      <color rgb="FF000000"/>
      <name val="Verdana"/>
      <family val="2"/>
    </font>
    <font>
      <strike/>
      <sz val="11"/>
      <color theme="1"/>
      <name val="Verdana"/>
      <family val="2"/>
    </font>
    <font>
      <b/>
      <sz val="11"/>
      <name val="Verdana"/>
      <family val="2"/>
    </font>
    <font>
      <b/>
      <sz val="11"/>
      <color theme="1"/>
      <name val="Aptos Narrow"/>
      <family val="2"/>
      <scheme val="minor"/>
    </font>
    <font>
      <u/>
      <sz val="11"/>
      <color theme="10"/>
      <name val="Aptos Narrow"/>
      <family val="2"/>
      <scheme val="minor"/>
    </font>
    <font>
      <b/>
      <u/>
      <sz val="11"/>
      <color theme="10"/>
      <name val="Verdana"/>
      <family val="2"/>
    </font>
    <font>
      <sz val="11"/>
      <color theme="4" tint="0.39997558519241921"/>
      <name val="Verdana"/>
      <family val="2"/>
    </font>
    <font>
      <b/>
      <sz val="16"/>
      <color theme="1"/>
      <name val="Verdana"/>
      <family val="2"/>
    </font>
    <font>
      <b/>
      <sz val="11"/>
      <color rgb="FFFF0000"/>
      <name val="Verdana"/>
      <family val="2"/>
    </font>
    <font>
      <sz val="26"/>
      <color theme="0"/>
      <name val="Verdana"/>
      <family val="2"/>
    </font>
    <font>
      <b/>
      <sz val="11"/>
      <color rgb="FF92D050"/>
      <name val="Verdana"/>
      <family val="2"/>
    </font>
    <font>
      <b/>
      <sz val="11"/>
      <color rgb="FFFFFF00"/>
      <name val="Verdana"/>
      <family val="2"/>
    </font>
    <font>
      <b/>
      <sz val="12"/>
      <color theme="1"/>
      <name val="Verdana"/>
      <family val="2"/>
    </font>
    <font>
      <b/>
      <sz val="16"/>
      <name val="Verdana"/>
      <family val="2"/>
    </font>
    <font>
      <b/>
      <sz val="14"/>
      <color theme="1"/>
      <name val="Verdana"/>
      <family val="2"/>
    </font>
    <font>
      <u/>
      <sz val="14"/>
      <color theme="1"/>
      <name val="Verdana"/>
      <family val="2"/>
    </font>
    <font>
      <b/>
      <sz val="11"/>
      <color indexed="81"/>
      <name val="Verdana"/>
      <family val="2"/>
    </font>
    <font>
      <sz val="10"/>
      <name val="Verdana"/>
      <family val="2"/>
    </font>
    <font>
      <b/>
      <sz val="12"/>
      <name val="Verdana"/>
      <family val="2"/>
    </font>
  </fonts>
  <fills count="17">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3"/>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5"/>
        <bgColor indexed="64"/>
      </patternFill>
    </fill>
    <fill>
      <patternFill patternType="solid">
        <fgColor theme="9"/>
        <bgColor indexed="64"/>
      </patternFill>
    </fill>
    <fill>
      <patternFill patternType="solid">
        <fgColor rgb="FFE2EFDA"/>
        <bgColor indexed="64"/>
      </patternFill>
    </fill>
    <fill>
      <patternFill patternType="solid">
        <fgColor theme="9" tint="0.59999389629810485"/>
        <bgColor indexed="64"/>
      </patternFill>
    </fill>
  </fills>
  <borders count="106">
    <border>
      <left/>
      <right/>
      <top/>
      <bottom/>
      <diagonal/>
    </border>
    <border>
      <left style="thin">
        <color rgb="FF5D7430"/>
      </left>
      <right style="thin">
        <color rgb="FF5D7430"/>
      </right>
      <top style="thin">
        <color rgb="FF5D7430"/>
      </top>
      <bottom style="thin">
        <color rgb="FF5D74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5D7430"/>
      </left>
      <right style="thin">
        <color rgb="FF5D7430"/>
      </right>
      <top/>
      <bottom style="thin">
        <color rgb="FF5D7430"/>
      </bottom>
      <diagonal/>
    </border>
    <border>
      <left/>
      <right/>
      <top style="thin">
        <color rgb="FF5D7430"/>
      </top>
      <bottom/>
      <diagonal/>
    </border>
    <border>
      <left/>
      <right style="thin">
        <color rgb="FF5D7430"/>
      </right>
      <top style="thin">
        <color rgb="FF5D7430"/>
      </top>
      <bottom/>
      <diagonal/>
    </border>
    <border>
      <left/>
      <right/>
      <top/>
      <bottom style="thin">
        <color rgb="FF5D7430"/>
      </bottom>
      <diagonal/>
    </border>
    <border>
      <left/>
      <right style="thin">
        <color rgb="FF5D7430"/>
      </right>
      <top/>
      <bottom style="thin">
        <color rgb="FF5D7430"/>
      </bottom>
      <diagonal/>
    </border>
    <border>
      <left style="thin">
        <color rgb="FF5D7430"/>
      </left>
      <right/>
      <top style="thin">
        <color rgb="FF5D7430"/>
      </top>
      <bottom style="thin">
        <color rgb="FF5D7430"/>
      </bottom>
      <diagonal/>
    </border>
    <border>
      <left/>
      <right/>
      <top style="thin">
        <color rgb="FF5D7430"/>
      </top>
      <bottom style="thin">
        <color rgb="FF5D7430"/>
      </bottom>
      <diagonal/>
    </border>
    <border>
      <left/>
      <right style="thin">
        <color rgb="FF5D7430"/>
      </right>
      <top style="thin">
        <color rgb="FF5D7430"/>
      </top>
      <bottom style="thin">
        <color rgb="FF5D7430"/>
      </bottom>
      <diagonal/>
    </border>
    <border>
      <left style="thin">
        <color indexed="64"/>
      </left>
      <right/>
      <top style="thin">
        <color indexed="64"/>
      </top>
      <bottom style="medium">
        <color indexed="64"/>
      </bottom>
      <diagonal/>
    </border>
    <border>
      <left/>
      <right style="thin">
        <color rgb="FF5D7430"/>
      </right>
      <top/>
      <bottom/>
      <diagonal/>
    </border>
    <border>
      <left style="thin">
        <color indexed="64"/>
      </left>
      <right style="thin">
        <color indexed="64"/>
      </right>
      <top/>
      <bottom/>
      <diagonal/>
    </border>
    <border>
      <left style="thin">
        <color rgb="FF5D7430"/>
      </left>
      <right style="thin">
        <color rgb="FF5D7430"/>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top style="thin">
        <color indexed="64"/>
      </top>
      <bottom style="thin">
        <color indexed="64"/>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bottom style="medium">
        <color rgb="FF000000"/>
      </bottom>
      <diagonal/>
    </border>
    <border>
      <left/>
      <right style="thin">
        <color indexed="64"/>
      </right>
      <top/>
      <bottom style="medium">
        <color rgb="FF000000"/>
      </bottom>
      <diagonal/>
    </border>
    <border>
      <left style="thin">
        <color rgb="FF548235"/>
      </left>
      <right/>
      <top style="thin">
        <color rgb="FF548235"/>
      </top>
      <bottom style="thin">
        <color rgb="FF548235"/>
      </bottom>
      <diagonal/>
    </border>
    <border>
      <left/>
      <right/>
      <top style="thin">
        <color rgb="FF548235"/>
      </top>
      <bottom style="thin">
        <color rgb="FF548235"/>
      </bottom>
      <diagonal/>
    </border>
    <border>
      <left/>
      <right style="thin">
        <color rgb="FF548235"/>
      </right>
      <top style="thin">
        <color rgb="FF548235"/>
      </top>
      <bottom style="thin">
        <color rgb="FF548235"/>
      </bottom>
      <diagonal/>
    </border>
    <border>
      <left style="thin">
        <color rgb="FF548235"/>
      </left>
      <right style="thin">
        <color rgb="FF548235"/>
      </right>
      <top style="thin">
        <color rgb="FF548235"/>
      </top>
      <bottom style="thin">
        <color rgb="FF548235"/>
      </bottom>
      <diagonal/>
    </border>
    <border>
      <left/>
      <right/>
      <top style="thin">
        <color rgb="FF548235"/>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left style="thin">
        <color rgb="FF5D7430"/>
      </left>
      <right style="medium">
        <color indexed="64"/>
      </right>
      <top/>
      <bottom style="thin">
        <color rgb="FF5D7430"/>
      </bottom>
      <diagonal/>
    </border>
    <border>
      <left style="medium">
        <color indexed="64"/>
      </left>
      <right/>
      <top/>
      <bottom style="thin">
        <color rgb="FF5D7430"/>
      </bottom>
      <diagonal/>
    </border>
    <border>
      <left style="thin">
        <color rgb="FF5D7430"/>
      </left>
      <right style="medium">
        <color indexed="64"/>
      </right>
      <top style="thin">
        <color rgb="FF5D7430"/>
      </top>
      <bottom style="thin">
        <color rgb="FF5D7430"/>
      </bottom>
      <diagonal/>
    </border>
    <border>
      <left style="medium">
        <color indexed="64"/>
      </left>
      <right style="thin">
        <color rgb="FF5D7430"/>
      </right>
      <top style="thin">
        <color rgb="FF5D7430"/>
      </top>
      <bottom style="thin">
        <color rgb="FF5D7430"/>
      </bottom>
      <diagonal/>
    </border>
    <border>
      <left style="medium">
        <color indexed="64"/>
      </left>
      <right/>
      <top style="thin">
        <color rgb="FF5D7430"/>
      </top>
      <bottom/>
      <diagonal/>
    </border>
    <border>
      <left style="medium">
        <color indexed="64"/>
      </left>
      <right/>
      <top style="thin">
        <color rgb="FF5D7430"/>
      </top>
      <bottom style="thin">
        <color rgb="FF5D7430"/>
      </bottom>
      <diagonal/>
    </border>
    <border>
      <left/>
      <right style="medium">
        <color indexed="64"/>
      </right>
      <top style="thin">
        <color rgb="FF5D7430"/>
      </top>
      <bottom style="thin">
        <color rgb="FF5D7430"/>
      </bottom>
      <diagonal/>
    </border>
    <border>
      <left/>
      <right style="medium">
        <color indexed="64"/>
      </right>
      <top style="thin">
        <color rgb="FF5D7430"/>
      </top>
      <bottom/>
      <diagonal/>
    </border>
    <border>
      <left/>
      <right style="medium">
        <color indexed="64"/>
      </right>
      <top/>
      <bottom style="thin">
        <color rgb="FF5D7430"/>
      </bottom>
      <diagonal/>
    </border>
    <border>
      <left style="thin">
        <color rgb="FF5D7430"/>
      </left>
      <right style="thin">
        <color rgb="FF5D7430"/>
      </right>
      <top style="thin">
        <color rgb="FF5D7430"/>
      </top>
      <bottom style="medium">
        <color indexed="64"/>
      </bottom>
      <diagonal/>
    </border>
    <border>
      <left style="thin">
        <color rgb="FF5D7430"/>
      </left>
      <right style="medium">
        <color indexed="64"/>
      </right>
      <top style="thin">
        <color rgb="FF5D7430"/>
      </top>
      <bottom style="medium">
        <color indexed="64"/>
      </bottom>
      <diagonal/>
    </border>
    <border>
      <left/>
      <right style="medium">
        <color indexed="64"/>
      </right>
      <top style="thin">
        <color indexed="64"/>
      </top>
      <bottom style="medium">
        <color indexed="64"/>
      </bottom>
      <diagonal/>
    </border>
    <border>
      <left style="medium">
        <color indexed="64"/>
      </left>
      <right/>
      <top style="thin">
        <color rgb="FF5D7430"/>
      </top>
      <bottom style="medium">
        <color indexed="64"/>
      </bottom>
      <diagonal/>
    </border>
    <border>
      <left/>
      <right/>
      <top style="thin">
        <color rgb="FF5D7430"/>
      </top>
      <bottom style="medium">
        <color indexed="64"/>
      </bottom>
      <diagonal/>
    </border>
    <border>
      <left/>
      <right style="thin">
        <color rgb="FF5D7430"/>
      </right>
      <top style="thin">
        <color rgb="FF5D743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rgb="FF548235"/>
      </left>
      <right style="thin">
        <color rgb="FF548235"/>
      </right>
      <top style="thin">
        <color rgb="FF548235"/>
      </top>
      <bottom/>
      <diagonal/>
    </border>
    <border>
      <left style="thin">
        <color rgb="FF548235"/>
      </left>
      <right/>
      <top style="thin">
        <color rgb="FF548235"/>
      </top>
      <bottom/>
      <diagonal/>
    </border>
    <border>
      <left/>
      <right style="thin">
        <color rgb="FF548235"/>
      </right>
      <top style="thin">
        <color rgb="FF548235"/>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rgb="FF5D7430"/>
      </bottom>
      <diagonal/>
    </border>
    <border>
      <left/>
      <right/>
      <top style="thin">
        <color indexed="64"/>
      </top>
      <bottom style="thin">
        <color rgb="FF5D7430"/>
      </bottom>
      <diagonal/>
    </border>
    <border>
      <left/>
      <right style="thin">
        <color indexed="64"/>
      </right>
      <top style="thin">
        <color indexed="64"/>
      </top>
      <bottom style="thin">
        <color rgb="FF5D7430"/>
      </bottom>
      <diagonal/>
    </border>
    <border>
      <left/>
      <right/>
      <top style="thin">
        <color indexed="64"/>
      </top>
      <bottom style="thin">
        <color rgb="FF548235"/>
      </bottom>
      <diagonal/>
    </border>
    <border>
      <left/>
      <right style="thin">
        <color rgb="FF5D7430"/>
      </right>
      <top style="thin">
        <color indexed="64"/>
      </top>
      <bottom style="thin">
        <color rgb="FF5D7430"/>
      </bottom>
      <diagonal/>
    </border>
    <border>
      <left style="thin">
        <color indexed="64"/>
      </left>
      <right style="thin">
        <color indexed="64"/>
      </right>
      <top style="medium">
        <color indexed="64"/>
      </top>
      <bottom/>
      <diagonal/>
    </border>
    <border>
      <left style="thin">
        <color rgb="FF5D7430"/>
      </left>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style="thin">
        <color rgb="FF5D7430"/>
      </bottom>
      <diagonal/>
    </border>
  </borders>
  <cellStyleXfs count="5">
    <xf numFmtId="0" fontId="0" fillId="0" borderId="0"/>
    <xf numFmtId="0" fontId="1" fillId="0" borderId="0"/>
    <xf numFmtId="0" fontId="5" fillId="0" borderId="0"/>
    <xf numFmtId="0" fontId="14" fillId="0" borderId="0" applyNumberFormat="0" applyFill="0" applyBorder="0" applyAlignment="0" applyProtection="0"/>
    <xf numFmtId="0" fontId="5" fillId="0" borderId="0"/>
  </cellStyleXfs>
  <cellXfs count="625">
    <xf numFmtId="0" fontId="0" fillId="0" borderId="0" xfId="0"/>
    <xf numFmtId="0" fontId="0" fillId="3" borderId="0" xfId="0" applyFill="1"/>
    <xf numFmtId="0" fontId="4" fillId="6" borderId="2" xfId="0" applyFont="1" applyFill="1" applyBorder="1" applyAlignment="1">
      <alignment horizontal="center" vertical="center"/>
    </xf>
    <xf numFmtId="0" fontId="2" fillId="3" borderId="0" xfId="0" applyFont="1" applyFill="1"/>
    <xf numFmtId="0" fontId="4" fillId="6" borderId="2" xfId="0" applyFont="1" applyFill="1" applyBorder="1" applyAlignment="1">
      <alignment horizontal="center"/>
    </xf>
    <xf numFmtId="0" fontId="1" fillId="3" borderId="2"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 vertical="center"/>
    </xf>
    <xf numFmtId="0" fontId="1" fillId="3" borderId="2" xfId="0" applyFont="1" applyFill="1" applyBorder="1" applyAlignment="1">
      <alignment vertical="top" wrapText="1"/>
    </xf>
    <xf numFmtId="0" fontId="1" fillId="3" borderId="2" xfId="0" applyFont="1" applyFill="1" applyBorder="1" applyAlignment="1">
      <alignment horizontal="center" vertical="center" wrapText="1"/>
    </xf>
    <xf numFmtId="0" fontId="6" fillId="0" borderId="0" xfId="0" applyFont="1"/>
    <xf numFmtId="0" fontId="6" fillId="3" borderId="0" xfId="0" applyFont="1" applyFill="1"/>
    <xf numFmtId="0" fontId="11" fillId="3" borderId="0" xfId="0" applyFont="1" applyFill="1"/>
    <xf numFmtId="0" fontId="10" fillId="3" borderId="2"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0" borderId="0" xfId="0" applyFont="1" applyAlignment="1">
      <alignment horizontal="center"/>
    </xf>
    <xf numFmtId="0" fontId="9" fillId="0" borderId="2" xfId="0" applyFont="1" applyBorder="1" applyAlignment="1">
      <alignment horizontal="center" vertical="center" wrapText="1"/>
    </xf>
    <xf numFmtId="0" fontId="9" fillId="10" borderId="2" xfId="0" applyFont="1" applyFill="1" applyBorder="1" applyAlignment="1">
      <alignment vertical="center" wrapText="1"/>
    </xf>
    <xf numFmtId="0" fontId="6" fillId="0" borderId="0" xfId="0" applyFont="1" applyAlignment="1">
      <alignment wrapText="1"/>
    </xf>
    <xf numFmtId="0" fontId="12" fillId="5"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7" fillId="0" borderId="2" xfId="1" applyFont="1" applyBorder="1" applyAlignment="1">
      <alignment horizontal="justify" vertical="top" wrapText="1"/>
    </xf>
    <xf numFmtId="0" fontId="7" fillId="0" borderId="2" xfId="1" applyFont="1" applyBorder="1" applyAlignment="1" applyProtection="1">
      <alignment vertical="center" wrapText="1"/>
      <protection locked="0"/>
    </xf>
    <xf numFmtId="0" fontId="7" fillId="0" borderId="7" xfId="1" applyFont="1" applyBorder="1" applyAlignment="1" applyProtection="1">
      <alignment vertical="center" wrapText="1"/>
      <protection locked="0"/>
    </xf>
    <xf numFmtId="0" fontId="7" fillId="0" borderId="0" xfId="0" applyFont="1"/>
    <xf numFmtId="0" fontId="7" fillId="0" borderId="2" xfId="1" applyFont="1" applyBorder="1" applyAlignment="1">
      <alignment horizontal="justify" vertical="center" wrapText="1"/>
    </xf>
    <xf numFmtId="0" fontId="7" fillId="0" borderId="2" xfId="1" applyFont="1" applyBorder="1" applyAlignment="1">
      <alignment vertical="center" wrapText="1"/>
    </xf>
    <xf numFmtId="0" fontId="7" fillId="0" borderId="8" xfId="1" applyFont="1" applyBorder="1" applyAlignment="1" applyProtection="1">
      <alignment vertical="center" wrapText="1"/>
      <protection locked="0"/>
    </xf>
    <xf numFmtId="0" fontId="7" fillId="0" borderId="9" xfId="1" applyFont="1" applyBorder="1" applyAlignment="1" applyProtection="1">
      <alignment vertical="center" wrapText="1"/>
      <protection locked="0"/>
    </xf>
    <xf numFmtId="0" fontId="9" fillId="0" borderId="10" xfId="0" applyFont="1" applyBorder="1" applyAlignment="1">
      <alignment horizontal="center" vertical="center"/>
    </xf>
    <xf numFmtId="0" fontId="9" fillId="4" borderId="10" xfId="0" applyFont="1" applyFill="1" applyBorder="1" applyAlignment="1">
      <alignment horizontal="center" vertical="center"/>
    </xf>
    <xf numFmtId="0" fontId="12" fillId="9" borderId="3"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6" fillId="3" borderId="0" xfId="0" applyFont="1" applyFill="1" applyAlignment="1">
      <alignment horizontal="center"/>
    </xf>
    <xf numFmtId="0" fontId="6" fillId="3" borderId="0" xfId="0" applyFont="1" applyFill="1" applyAlignment="1">
      <alignment wrapText="1"/>
    </xf>
    <xf numFmtId="0" fontId="7" fillId="3" borderId="0" xfId="0" applyFont="1" applyFill="1"/>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5" xfId="0" applyFont="1" applyBorder="1" applyAlignment="1">
      <alignment horizontal="left" vertical="center" wrapText="1"/>
    </xf>
    <xf numFmtId="0" fontId="9" fillId="10" borderId="15" xfId="0" applyFont="1" applyFill="1" applyBorder="1" applyAlignment="1">
      <alignment horizontal="justify" vertical="center" wrapText="1"/>
    </xf>
    <xf numFmtId="0" fontId="9" fillId="10" borderId="2" xfId="0" applyFont="1" applyFill="1" applyBorder="1" applyAlignment="1">
      <alignment horizontal="center" wrapText="1"/>
    </xf>
    <xf numFmtId="0" fontId="12" fillId="10" borderId="1" xfId="0" applyFont="1" applyFill="1" applyBorder="1" applyAlignment="1">
      <alignment horizontal="center" vertical="center" wrapText="1" shrinkToFit="1"/>
    </xf>
    <xf numFmtId="0" fontId="0" fillId="3" borderId="0" xfId="0" applyFill="1" applyAlignment="1">
      <alignment horizontal="center"/>
    </xf>
    <xf numFmtId="0" fontId="4" fillId="6" borderId="11" xfId="0" applyFont="1" applyFill="1" applyBorder="1" applyAlignment="1">
      <alignment horizontal="center"/>
    </xf>
    <xf numFmtId="0" fontId="13" fillId="8" borderId="2" xfId="0" applyFont="1" applyFill="1" applyBorder="1" applyAlignment="1">
      <alignment horizontal="center" vertical="center"/>
    </xf>
    <xf numFmtId="0" fontId="13" fillId="12" borderId="2" xfId="0" applyFont="1" applyFill="1" applyBorder="1" applyAlignment="1">
      <alignment horizontal="center" vertical="center"/>
    </xf>
    <xf numFmtId="0" fontId="13" fillId="4" borderId="2" xfId="0" applyFont="1" applyFill="1" applyBorder="1" applyAlignment="1">
      <alignment horizontal="center" vertical="center"/>
    </xf>
    <xf numFmtId="0" fontId="13" fillId="13" borderId="2" xfId="0" applyFont="1" applyFill="1" applyBorder="1" applyAlignment="1">
      <alignment horizontal="center" vertical="center"/>
    </xf>
    <xf numFmtId="0" fontId="13" fillId="7" borderId="2" xfId="0" applyFont="1" applyFill="1" applyBorder="1" applyAlignment="1">
      <alignment horizontal="center" vertical="center"/>
    </xf>
    <xf numFmtId="0" fontId="12" fillId="10" borderId="2" xfId="0" applyFont="1" applyFill="1" applyBorder="1" applyAlignment="1">
      <alignment horizontal="center" vertical="center" wrapText="1" shrinkToFit="1"/>
    </xf>
    <xf numFmtId="0" fontId="12" fillId="10" borderId="32" xfId="0" applyFont="1" applyFill="1" applyBorder="1" applyAlignment="1">
      <alignment horizontal="center" vertical="center" wrapText="1" shrinkToFit="1"/>
    </xf>
    <xf numFmtId="0" fontId="9" fillId="3" borderId="20" xfId="0" applyFont="1" applyFill="1" applyBorder="1" applyAlignment="1">
      <alignment vertical="center" wrapText="1"/>
    </xf>
    <xf numFmtId="0" fontId="9" fillId="3" borderId="16" xfId="0" applyFont="1" applyFill="1" applyBorder="1" applyAlignment="1">
      <alignment vertical="center" wrapText="1"/>
    </xf>
    <xf numFmtId="0" fontId="9" fillId="3" borderId="21" xfId="0" applyFont="1" applyFill="1" applyBorder="1" applyAlignment="1">
      <alignment vertical="center" wrapText="1"/>
    </xf>
    <xf numFmtId="0" fontId="9" fillId="4" borderId="12"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8" fillId="7" borderId="44" xfId="0" applyFont="1" applyFill="1" applyBorder="1" applyAlignment="1">
      <alignment horizontal="center" vertical="center" wrapText="1"/>
    </xf>
    <xf numFmtId="0" fontId="9" fillId="8" borderId="12" xfId="0" applyFont="1" applyFill="1" applyBorder="1" applyAlignment="1">
      <alignment horizontal="center" vertical="center"/>
    </xf>
    <xf numFmtId="0" fontId="8" fillId="4"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12" fillId="0" borderId="12"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2" xfId="1" applyFont="1" applyBorder="1" applyAlignment="1">
      <alignment vertical="center" wrapText="1"/>
    </xf>
    <xf numFmtId="0" fontId="12" fillId="0" borderId="8" xfId="1" applyFont="1" applyBorder="1" applyAlignment="1">
      <alignment horizontal="center" vertical="center" wrapText="1"/>
    </xf>
    <xf numFmtId="0" fontId="12" fillId="0" borderId="8" xfId="1" applyFont="1" applyBorder="1" applyAlignment="1">
      <alignment vertical="center" wrapText="1"/>
    </xf>
    <xf numFmtId="0" fontId="6" fillId="8" borderId="0" xfId="0" applyFont="1" applyFill="1"/>
    <xf numFmtId="0" fontId="6" fillId="14" borderId="0" xfId="0" applyFont="1" applyFill="1"/>
    <xf numFmtId="0" fontId="6" fillId="3" borderId="0" xfId="0" applyFont="1" applyFill="1" applyAlignment="1">
      <alignment horizontal="justify" vertical="center" wrapText="1"/>
    </xf>
    <xf numFmtId="0" fontId="8" fillId="8"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8" borderId="19" xfId="0" applyFont="1" applyFill="1" applyBorder="1" applyAlignment="1">
      <alignment vertical="center" wrapText="1"/>
    </xf>
    <xf numFmtId="0" fontId="21" fillId="4" borderId="19" xfId="0" applyFont="1" applyFill="1" applyBorder="1" applyAlignment="1">
      <alignment vertical="center" wrapText="1"/>
    </xf>
    <xf numFmtId="0" fontId="18" fillId="7" borderId="19" xfId="0" applyFont="1" applyFill="1" applyBorder="1" applyAlignment="1">
      <alignment vertical="center" wrapText="1"/>
    </xf>
    <xf numFmtId="0" fontId="20" fillId="8" borderId="13" xfId="0" applyFont="1" applyFill="1" applyBorder="1" applyAlignment="1">
      <alignment vertical="center" wrapText="1"/>
    </xf>
    <xf numFmtId="0" fontId="21" fillId="4" borderId="47" xfId="0" applyFont="1" applyFill="1" applyBorder="1" applyAlignment="1">
      <alignment vertical="center" wrapText="1"/>
    </xf>
    <xf numFmtId="0" fontId="18" fillId="7" borderId="45" xfId="0" applyFont="1" applyFill="1" applyBorder="1" applyAlignment="1">
      <alignment vertical="center" wrapText="1"/>
    </xf>
    <xf numFmtId="0" fontId="20" fillId="8" borderId="19" xfId="0" applyFont="1" applyFill="1" applyBorder="1" applyAlignment="1">
      <alignment vertical="center"/>
    </xf>
    <xf numFmtId="0" fontId="20" fillId="8" borderId="13" xfId="0" applyFont="1" applyFill="1" applyBorder="1" applyAlignment="1">
      <alignment horizontal="center" vertical="center"/>
    </xf>
    <xf numFmtId="0" fontId="21" fillId="4" borderId="14"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9" fillId="3" borderId="56" xfId="0" applyFont="1" applyFill="1" applyBorder="1" applyAlignment="1">
      <alignment vertical="center"/>
    </xf>
    <xf numFmtId="0" fontId="12" fillId="0" borderId="8" xfId="0" applyFont="1" applyBorder="1" applyAlignment="1">
      <alignment horizontal="center" vertical="center" wrapText="1"/>
    </xf>
    <xf numFmtId="0" fontId="12" fillId="10" borderId="54" xfId="0" applyFont="1" applyFill="1" applyBorder="1" applyAlignment="1">
      <alignment horizontal="center" vertical="center" wrapText="1" shrinkToFit="1"/>
    </xf>
    <xf numFmtId="0" fontId="8" fillId="3" borderId="60"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8" fillId="3" borderId="62" xfId="0" applyFont="1" applyFill="1" applyBorder="1" applyAlignment="1">
      <alignment horizontal="center" vertical="center" wrapText="1"/>
    </xf>
    <xf numFmtId="49" fontId="6" fillId="0" borderId="51" xfId="4" applyNumberFormat="1" applyFont="1" applyBorder="1" applyAlignment="1">
      <alignment horizontal="center" vertical="top" wrapText="1"/>
    </xf>
    <xf numFmtId="0" fontId="7" fillId="3" borderId="51" xfId="1" applyFont="1" applyFill="1" applyBorder="1" applyAlignment="1">
      <alignment vertical="top" wrapText="1"/>
    </xf>
    <xf numFmtId="164" fontId="12" fillId="0" borderId="2" xfId="0" applyNumberFormat="1" applyFont="1" applyBorder="1" applyAlignment="1" applyProtection="1">
      <alignment horizontal="center" vertical="center" wrapText="1" shrinkToFit="1"/>
      <protection locked="0"/>
    </xf>
    <xf numFmtId="49" fontId="6" fillId="0" borderId="48" xfId="4" applyNumberFormat="1" applyFont="1" applyBorder="1" applyAlignment="1">
      <alignment horizontal="center" vertical="top" wrapText="1"/>
    </xf>
    <xf numFmtId="0" fontId="7" fillId="3" borderId="88" xfId="1" applyFont="1" applyFill="1" applyBorder="1" applyAlignment="1">
      <alignment vertical="top" wrapText="1"/>
    </xf>
    <xf numFmtId="0" fontId="6" fillId="0" borderId="2" xfId="0" applyFont="1" applyBorder="1" applyAlignment="1">
      <alignment vertical="top"/>
    </xf>
    <xf numFmtId="0" fontId="9" fillId="15" borderId="51" xfId="2" applyFont="1" applyFill="1" applyBorder="1" applyAlignment="1">
      <alignment horizontal="center" vertical="top"/>
    </xf>
    <xf numFmtId="0" fontId="9" fillId="0" borderId="2" xfId="0" applyFont="1" applyBorder="1" applyAlignment="1">
      <alignment vertical="top"/>
    </xf>
    <xf numFmtId="0" fontId="6" fillId="0" borderId="0" xfId="0" applyFont="1" applyAlignment="1">
      <alignment vertical="top"/>
    </xf>
    <xf numFmtId="49" fontId="6" fillId="0" borderId="89" xfId="4" applyNumberFormat="1" applyFont="1" applyBorder="1" applyAlignment="1">
      <alignment horizontal="center" vertical="top" wrapText="1"/>
    </xf>
    <xf numFmtId="0" fontId="6" fillId="0" borderId="11" xfId="0" applyFont="1" applyBorder="1" applyAlignment="1">
      <alignment vertical="top"/>
    </xf>
    <xf numFmtId="49" fontId="6" fillId="0" borderId="2" xfId="4" applyNumberFormat="1" applyFont="1" applyBorder="1" applyAlignment="1">
      <alignment horizontal="center" vertical="top" wrapText="1"/>
    </xf>
    <xf numFmtId="0" fontId="6" fillId="0" borderId="2" xfId="0" applyFont="1" applyBorder="1" applyAlignment="1">
      <alignment horizontal="center" vertical="top"/>
    </xf>
    <xf numFmtId="20" fontId="7" fillId="0" borderId="1" xfId="0" applyNumberFormat="1" applyFont="1" applyBorder="1" applyAlignment="1" applyProtection="1">
      <alignment horizontal="center" vertical="center" wrapText="1" shrinkToFit="1"/>
      <protection locked="0"/>
    </xf>
    <xf numFmtId="20" fontId="7" fillId="0" borderId="2" xfId="0" applyNumberFormat="1" applyFont="1" applyBorder="1" applyAlignment="1" applyProtection="1">
      <alignment horizontal="center" vertical="center" wrapText="1" shrinkToFit="1"/>
      <protection locked="0"/>
    </xf>
    <xf numFmtId="165" fontId="7" fillId="0" borderId="1" xfId="0" applyNumberFormat="1" applyFont="1" applyBorder="1" applyAlignment="1" applyProtection="1">
      <alignment horizontal="center" vertical="center" wrapText="1" shrinkToFit="1"/>
      <protection locked="0"/>
    </xf>
    <xf numFmtId="165" fontId="7" fillId="0" borderId="32" xfId="0" applyNumberFormat="1" applyFont="1" applyBorder="1" applyAlignment="1" applyProtection="1">
      <alignment horizontal="center" vertical="center" wrapText="1" shrinkToFit="1"/>
      <protection locked="0"/>
    </xf>
    <xf numFmtId="20" fontId="7" fillId="0" borderId="2" xfId="0" applyNumberFormat="1" applyFont="1" applyBorder="1" applyAlignment="1">
      <alignment horizontal="center" vertical="center" wrapText="1" shrinkToFit="1"/>
    </xf>
    <xf numFmtId="165" fontId="7" fillId="0" borderId="2" xfId="0" applyNumberFormat="1" applyFont="1" applyBorder="1" applyAlignment="1" applyProtection="1">
      <alignment horizontal="center" vertical="center" wrapText="1" shrinkToFit="1"/>
      <protection locked="0"/>
    </xf>
    <xf numFmtId="20" fontId="7" fillId="0" borderId="11" xfId="0" applyNumberFormat="1" applyFont="1" applyBorder="1" applyAlignment="1">
      <alignment horizontal="center" vertical="center" wrapText="1" shrinkToFit="1"/>
    </xf>
    <xf numFmtId="165" fontId="7" fillId="0" borderId="11" xfId="0" applyNumberFormat="1" applyFont="1" applyBorder="1" applyAlignment="1" applyProtection="1">
      <alignment horizontal="center"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0" fontId="25" fillId="3" borderId="0" xfId="3" applyFont="1" applyFill="1" applyAlignment="1">
      <alignment horizontal="center"/>
    </xf>
    <xf numFmtId="0" fontId="9" fillId="3" borderId="0" xfId="0" applyFont="1" applyFill="1" applyAlignment="1">
      <alignment horizontal="right"/>
    </xf>
    <xf numFmtId="0" fontId="9" fillId="3" borderId="0" xfId="0" applyFont="1" applyFill="1" applyAlignment="1">
      <alignment horizontal="center"/>
    </xf>
    <xf numFmtId="0" fontId="9" fillId="3" borderId="0" xfId="0" applyFont="1" applyFill="1" applyAlignment="1">
      <alignment horizontal="right" wrapText="1"/>
    </xf>
    <xf numFmtId="0" fontId="9" fillId="3" borderId="0" xfId="0" applyFont="1" applyFill="1" applyAlignment="1">
      <alignment horizontal="center" wrapText="1"/>
    </xf>
    <xf numFmtId="0" fontId="9" fillId="3" borderId="0" xfId="0" applyFont="1" applyFill="1" applyAlignment="1">
      <alignment horizontal="center" vertical="center"/>
    </xf>
    <xf numFmtId="0" fontId="6" fillId="3" borderId="0" xfId="0" applyFont="1" applyFill="1" applyAlignment="1">
      <alignment vertical="center"/>
    </xf>
    <xf numFmtId="0" fontId="9" fillId="3" borderId="0" xfId="0" applyFont="1" applyFill="1"/>
    <xf numFmtId="0" fontId="6" fillId="0" borderId="2" xfId="0" applyFont="1" applyBorder="1" applyAlignment="1">
      <alignment vertical="top" wrapText="1"/>
    </xf>
    <xf numFmtId="0" fontId="6" fillId="0" borderId="11" xfId="0" applyFont="1" applyBorder="1" applyAlignment="1">
      <alignment horizontal="center" vertical="top"/>
    </xf>
    <xf numFmtId="0" fontId="6" fillId="0" borderId="15" xfId="0" applyFont="1" applyBorder="1" applyAlignment="1">
      <alignment vertical="top"/>
    </xf>
    <xf numFmtId="0" fontId="7" fillId="0" borderId="2" xfId="0" applyFont="1" applyBorder="1" applyAlignment="1">
      <alignment horizontal="left" vertical="center" wrapText="1"/>
    </xf>
    <xf numFmtId="0" fontId="9" fillId="3" borderId="2" xfId="0" applyFont="1" applyFill="1" applyBorder="1" applyAlignment="1">
      <alignment horizontal="center" vertical="center" wrapText="1"/>
    </xf>
    <xf numFmtId="0" fontId="6" fillId="0" borderId="0" xfId="0" applyFont="1" applyAlignment="1">
      <alignment horizontal="center" vertical="top"/>
    </xf>
    <xf numFmtId="0" fontId="6" fillId="0" borderId="15" xfId="0" applyFont="1" applyBorder="1" applyAlignment="1">
      <alignment horizontal="center" vertical="top"/>
    </xf>
    <xf numFmtId="0" fontId="6" fillId="0" borderId="15" xfId="0" applyFont="1" applyBorder="1" applyAlignment="1">
      <alignment vertical="top" wrapText="1"/>
    </xf>
    <xf numFmtId="0" fontId="6" fillId="0" borderId="55" xfId="0" applyFont="1" applyBorder="1" applyAlignment="1">
      <alignment horizontal="center" vertical="top"/>
    </xf>
    <xf numFmtId="0" fontId="6" fillId="0" borderId="6" xfId="0" applyFont="1" applyBorder="1" applyAlignment="1">
      <alignment horizontal="center" vertical="top"/>
    </xf>
    <xf numFmtId="20" fontId="7" fillId="0" borderId="23" xfId="0" applyNumberFormat="1" applyFont="1" applyBorder="1" applyAlignment="1">
      <alignment horizontal="left" vertical="top" wrapText="1" shrinkToFit="1"/>
    </xf>
    <xf numFmtId="20" fontId="7" fillId="0" borderId="56" xfId="0" applyNumberFormat="1" applyFont="1" applyBorder="1" applyAlignment="1">
      <alignment horizontal="left" vertical="top" wrapText="1" shrinkToFit="1"/>
    </xf>
    <xf numFmtId="0" fontId="12" fillId="0" borderId="2" xfId="0" applyFont="1" applyBorder="1" applyAlignment="1" applyProtection="1">
      <alignment horizontal="center" vertical="center" wrapText="1" shrinkToFit="1"/>
      <protection locked="0"/>
    </xf>
    <xf numFmtId="0" fontId="9" fillId="10" borderId="0" xfId="0" applyFont="1" applyFill="1" applyAlignment="1">
      <alignment horizontal="center" wrapText="1"/>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12" fillId="10" borderId="2" xfId="0" applyFont="1" applyFill="1" applyBorder="1" applyAlignment="1" applyProtection="1">
      <alignment horizontal="right" vertical="center" wrapText="1" shrinkToFit="1"/>
      <protection locked="0"/>
    </xf>
    <xf numFmtId="0" fontId="23" fillId="3" borderId="2" xfId="0"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9" fillId="0" borderId="2" xfId="0" applyFont="1" applyBorder="1" applyAlignment="1">
      <alignment horizontal="left" vertical="top" wrapText="1"/>
    </xf>
    <xf numFmtId="0" fontId="7" fillId="3" borderId="48" xfId="1" applyFont="1" applyFill="1" applyBorder="1" applyAlignment="1">
      <alignment horizontal="justify" vertical="top" wrapText="1"/>
    </xf>
    <xf numFmtId="0" fontId="7" fillId="3" borderId="49" xfId="1" applyFont="1" applyFill="1" applyBorder="1" applyAlignment="1">
      <alignment horizontal="justify" vertical="top" wrapText="1"/>
    </xf>
    <xf numFmtId="0" fontId="7" fillId="3" borderId="50" xfId="1" applyFont="1" applyFill="1" applyBorder="1" applyAlignment="1">
      <alignment horizontal="justify" vertical="top" wrapText="1"/>
    </xf>
    <xf numFmtId="0" fontId="7" fillId="3" borderId="49" xfId="1" applyFont="1" applyFill="1" applyBorder="1" applyAlignment="1">
      <alignment horizontal="left" vertical="top" wrapText="1"/>
    </xf>
    <xf numFmtId="0" fontId="7" fillId="3" borderId="50" xfId="1" applyFont="1" applyFill="1" applyBorder="1" applyAlignment="1">
      <alignment horizontal="left" vertical="top" wrapText="1"/>
    </xf>
    <xf numFmtId="0" fontId="24" fillId="8" borderId="91" xfId="0" applyFont="1" applyFill="1" applyBorder="1" applyAlignment="1">
      <alignment horizontal="center" vertical="center" wrapText="1"/>
    </xf>
    <xf numFmtId="0" fontId="24" fillId="8" borderId="68" xfId="0" applyFont="1" applyFill="1" applyBorder="1" applyAlignment="1">
      <alignment horizontal="center" vertical="center" wrapText="1"/>
    </xf>
    <xf numFmtId="0" fontId="7" fillId="3" borderId="2" xfId="1" applyFont="1" applyFill="1" applyBorder="1" applyAlignment="1">
      <alignment horizontal="left" vertical="center" wrapText="1"/>
    </xf>
    <xf numFmtId="0" fontId="23" fillId="8" borderId="60" xfId="0" applyFont="1" applyFill="1" applyBorder="1" applyAlignment="1">
      <alignment horizontal="center" vertical="center" wrapText="1" shrinkToFit="1"/>
    </xf>
    <xf numFmtId="0" fontId="23" fillId="8" borderId="61" xfId="0" applyFont="1" applyFill="1" applyBorder="1" applyAlignment="1">
      <alignment horizontal="center" vertical="center" wrapText="1" shrinkToFit="1"/>
    </xf>
    <xf numFmtId="0" fontId="23" fillId="8" borderId="62" xfId="0" applyFont="1" applyFill="1" applyBorder="1" applyAlignment="1">
      <alignment horizontal="center" vertical="center" wrapText="1" shrinkToFit="1"/>
    </xf>
    <xf numFmtId="0" fontId="7" fillId="3" borderId="12" xfId="1" applyFont="1" applyFill="1" applyBorder="1" applyAlignment="1">
      <alignment horizontal="left" vertical="center"/>
    </xf>
    <xf numFmtId="0" fontId="7" fillId="3" borderId="18" xfId="1" applyFont="1" applyFill="1" applyBorder="1" applyAlignment="1">
      <alignment horizontal="left" vertical="center"/>
    </xf>
    <xf numFmtId="0" fontId="7" fillId="3" borderId="19" xfId="1" applyFont="1" applyFill="1" applyBorder="1" applyAlignment="1">
      <alignment horizontal="left" vertical="center"/>
    </xf>
    <xf numFmtId="0" fontId="7" fillId="3" borderId="12" xfId="1" applyFont="1" applyFill="1" applyBorder="1" applyAlignment="1">
      <alignment horizontal="left" vertical="center" wrapText="1"/>
    </xf>
    <xf numFmtId="0" fontId="7" fillId="3" borderId="18" xfId="1" applyFont="1" applyFill="1" applyBorder="1" applyAlignment="1">
      <alignment horizontal="left" vertical="center" wrapText="1"/>
    </xf>
    <xf numFmtId="0" fontId="7" fillId="3" borderId="19" xfId="1" applyFont="1" applyFill="1" applyBorder="1" applyAlignment="1">
      <alignment horizontal="left" vertical="center" wrapText="1"/>
    </xf>
    <xf numFmtId="0" fontId="7" fillId="3" borderId="48" xfId="1" applyFont="1" applyFill="1" applyBorder="1" applyAlignment="1">
      <alignment horizontal="left" vertical="top" wrapText="1"/>
    </xf>
    <xf numFmtId="0" fontId="7" fillId="3" borderId="20" xfId="0" applyFont="1" applyFill="1" applyBorder="1" applyAlignment="1">
      <alignment horizontal="center" vertical="top" wrapText="1" shrinkToFit="1"/>
    </xf>
    <xf numFmtId="0" fontId="7" fillId="3" borderId="16" xfId="0" applyFont="1" applyFill="1" applyBorder="1" applyAlignment="1">
      <alignment horizontal="center" vertical="top" wrapText="1" shrinkToFit="1"/>
    </xf>
    <xf numFmtId="0" fontId="7" fillId="3" borderId="21" xfId="0" applyFont="1" applyFill="1" applyBorder="1" applyAlignment="1">
      <alignment horizontal="center" vertical="top" wrapText="1" shrinkToFit="1"/>
    </xf>
    <xf numFmtId="0" fontId="7" fillId="3" borderId="12" xfId="1" applyFont="1" applyFill="1" applyBorder="1" applyAlignment="1">
      <alignment horizontal="left" vertical="top" wrapText="1"/>
    </xf>
    <xf numFmtId="0" fontId="7" fillId="3" borderId="18" xfId="1" applyFont="1" applyFill="1" applyBorder="1" applyAlignment="1">
      <alignment horizontal="left" vertical="top" wrapText="1"/>
    </xf>
    <xf numFmtId="0" fontId="7" fillId="3" borderId="19" xfId="1" applyFont="1" applyFill="1" applyBorder="1" applyAlignment="1">
      <alignment horizontal="left" vertical="top" wrapText="1"/>
    </xf>
    <xf numFmtId="0" fontId="9" fillId="15" borderId="48" xfId="2" applyFont="1" applyFill="1" applyBorder="1" applyAlignment="1">
      <alignment horizontal="center" vertical="center"/>
    </xf>
    <xf numFmtId="0" fontId="9" fillId="15" borderId="49" xfId="2" applyFont="1" applyFill="1" applyBorder="1" applyAlignment="1">
      <alignment horizontal="center" vertical="center"/>
    </xf>
    <xf numFmtId="0" fontId="9" fillId="15" borderId="50" xfId="2" applyFont="1" applyFill="1" applyBorder="1" applyAlignment="1">
      <alignment horizontal="center" vertical="center"/>
    </xf>
    <xf numFmtId="0" fontId="24" fillId="8" borderId="60" xfId="0" applyFont="1" applyFill="1" applyBorder="1" applyAlignment="1">
      <alignment horizontal="center" vertical="center" wrapText="1"/>
    </xf>
    <xf numFmtId="0" fontId="24" fillId="8" borderId="61" xfId="0" applyFont="1" applyFill="1" applyBorder="1" applyAlignment="1">
      <alignment horizontal="center" vertical="center" wrapText="1"/>
    </xf>
    <xf numFmtId="0" fontId="24" fillId="8" borderId="87" xfId="0" applyFont="1" applyFill="1" applyBorder="1" applyAlignment="1">
      <alignment horizontal="center" vertical="center" wrapText="1"/>
    </xf>
    <xf numFmtId="0" fontId="7" fillId="3" borderId="20" xfId="1" applyFont="1" applyFill="1" applyBorder="1" applyAlignment="1">
      <alignment horizontal="left" vertical="top" wrapText="1"/>
    </xf>
    <xf numFmtId="0" fontId="7" fillId="3" borderId="24" xfId="1" applyFont="1" applyFill="1" applyBorder="1" applyAlignment="1">
      <alignment horizontal="left" vertical="top" wrapText="1"/>
    </xf>
    <xf numFmtId="0" fontId="7" fillId="3" borderId="13" xfId="1" applyFont="1" applyFill="1" applyBorder="1" applyAlignment="1">
      <alignment horizontal="left" vertical="top" wrapText="1"/>
    </xf>
    <xf numFmtId="0" fontId="17" fillId="8" borderId="60" xfId="0" applyFont="1" applyFill="1" applyBorder="1" applyAlignment="1">
      <alignment horizontal="center" vertical="center" wrapText="1"/>
    </xf>
    <xf numFmtId="0" fontId="17" fillId="8" borderId="61" xfId="0" applyFont="1" applyFill="1" applyBorder="1" applyAlignment="1">
      <alignment horizontal="center" vertical="center" wrapText="1"/>
    </xf>
    <xf numFmtId="0" fontId="17" fillId="8" borderId="62" xfId="0" applyFont="1" applyFill="1" applyBorder="1" applyAlignment="1">
      <alignment horizontal="center" vertical="center" wrapText="1"/>
    </xf>
    <xf numFmtId="0" fontId="7" fillId="3" borderId="52" xfId="1" applyFont="1" applyFill="1" applyBorder="1" applyAlignment="1">
      <alignment horizontal="left" vertical="top" wrapText="1"/>
    </xf>
    <xf numFmtId="0" fontId="7" fillId="3" borderId="90" xfId="1" applyFont="1" applyFill="1" applyBorder="1" applyAlignment="1">
      <alignment horizontal="left" vertical="top" wrapText="1"/>
    </xf>
    <xf numFmtId="0" fontId="6" fillId="0" borderId="2" xfId="0" applyFont="1" applyBorder="1" applyAlignment="1">
      <alignment horizontal="left" vertical="top" wrapText="1"/>
    </xf>
    <xf numFmtId="0" fontId="7" fillId="3" borderId="20"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13" xfId="1" applyFont="1" applyFill="1" applyBorder="1" applyAlignment="1">
      <alignment horizontal="left" vertical="center" wrapText="1"/>
    </xf>
    <xf numFmtId="0" fontId="9" fillId="0" borderId="21" xfId="0" applyFont="1" applyBorder="1" applyAlignment="1">
      <alignment horizontal="left" vertical="top" wrapText="1"/>
    </xf>
    <xf numFmtId="0" fontId="6" fillId="0" borderId="23" xfId="0" applyFont="1" applyBorder="1" applyAlignment="1">
      <alignment horizontal="left" vertical="top"/>
    </xf>
    <xf numFmtId="0" fontId="6" fillId="0" borderId="56" xfId="0" applyFont="1" applyBorder="1" applyAlignment="1">
      <alignment horizontal="left" vertical="top"/>
    </xf>
    <xf numFmtId="0" fontId="6" fillId="0" borderId="15" xfId="0" applyFont="1" applyBorder="1" applyAlignment="1">
      <alignment horizontal="left" vertical="top" wrapText="1"/>
    </xf>
    <xf numFmtId="0" fontId="9" fillId="0" borderId="2"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9" fillId="0" borderId="12" xfId="0" applyFont="1" applyBorder="1" applyAlignment="1">
      <alignment horizontal="left" vertical="top" wrapText="1"/>
    </xf>
    <xf numFmtId="0" fontId="9" fillId="0" borderId="18" xfId="0" applyFont="1" applyBorder="1" applyAlignment="1">
      <alignment horizontal="left" vertical="top" wrapText="1"/>
    </xf>
    <xf numFmtId="0" fontId="9" fillId="0" borderId="53" xfId="0" applyFont="1" applyBorder="1" applyAlignment="1">
      <alignment horizontal="left" vertical="top" wrapText="1"/>
    </xf>
    <xf numFmtId="0" fontId="27" fillId="3" borderId="51" xfId="1" applyFont="1" applyFill="1" applyBorder="1" applyAlignment="1">
      <alignment horizontal="justify" vertical="center" wrapText="1"/>
    </xf>
    <xf numFmtId="0" fontId="23" fillId="8" borderId="87" xfId="0" applyFont="1" applyFill="1" applyBorder="1" applyAlignment="1">
      <alignment horizontal="center" vertical="center" wrapText="1" shrinkToFit="1"/>
    </xf>
    <xf numFmtId="0" fontId="6" fillId="0" borderId="12" xfId="0" applyFont="1" applyBorder="1" applyAlignment="1">
      <alignment horizontal="left" wrapText="1"/>
    </xf>
    <xf numFmtId="0" fontId="6" fillId="0" borderId="18" xfId="0" applyFont="1" applyBorder="1" applyAlignment="1">
      <alignment horizontal="left" wrapText="1"/>
    </xf>
    <xf numFmtId="0" fontId="6" fillId="0" borderId="19" xfId="0" applyFont="1" applyBorder="1" applyAlignment="1">
      <alignment horizontal="left" wrapText="1"/>
    </xf>
    <xf numFmtId="0" fontId="6" fillId="0" borderId="12" xfId="0" applyFont="1" applyBorder="1" applyAlignment="1">
      <alignment vertical="top"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12" xfId="0" applyFont="1" applyBorder="1" applyAlignment="1">
      <alignment horizontal="left" vertical="top" wrapText="1"/>
    </xf>
    <xf numFmtId="0" fontId="6" fillId="0" borderId="18" xfId="0" applyFont="1" applyBorder="1" applyAlignment="1">
      <alignment horizontal="left" vertical="top" wrapText="1"/>
    </xf>
    <xf numFmtId="0" fontId="6" fillId="0" borderId="53" xfId="0" applyFont="1" applyBorder="1" applyAlignment="1">
      <alignment horizontal="left" vertical="top" wrapText="1"/>
    </xf>
    <xf numFmtId="0" fontId="6" fillId="0" borderId="53" xfId="0" applyFont="1" applyBorder="1" applyAlignment="1">
      <alignment horizontal="left" wrapText="1"/>
    </xf>
    <xf numFmtId="0" fontId="12" fillId="3" borderId="21" xfId="0" applyFont="1" applyFill="1" applyBorder="1" applyAlignment="1">
      <alignment horizontal="left" vertical="center" wrapText="1" shrinkToFit="1"/>
    </xf>
    <xf numFmtId="0" fontId="12" fillId="3" borderId="22" xfId="0" applyFont="1" applyFill="1" applyBorder="1" applyAlignment="1">
      <alignment horizontal="left" vertical="center" wrapText="1" shrinkToFit="1"/>
    </xf>
    <xf numFmtId="0" fontId="9" fillId="3" borderId="24" xfId="0" applyFont="1" applyFill="1" applyBorder="1" applyAlignment="1">
      <alignment horizontal="center"/>
    </xf>
    <xf numFmtId="0" fontId="9" fillId="3" borderId="13" xfId="0" applyFont="1" applyFill="1" applyBorder="1" applyAlignment="1">
      <alignment horizontal="center"/>
    </xf>
    <xf numFmtId="0" fontId="12" fillId="3" borderId="0" xfId="0" applyFont="1" applyFill="1" applyAlignment="1">
      <alignment horizontal="center" vertical="center" shrinkToFit="1"/>
    </xf>
    <xf numFmtId="0" fontId="12" fillId="3" borderId="14" xfId="0" applyFont="1" applyFill="1" applyBorder="1" applyAlignment="1">
      <alignment horizontal="center" vertical="center" shrinkToFit="1"/>
    </xf>
    <xf numFmtId="0" fontId="12" fillId="3" borderId="23" xfId="0" applyFont="1" applyFill="1" applyBorder="1" applyAlignment="1">
      <alignment horizontal="center" vertical="center" shrinkToFit="1"/>
    </xf>
    <xf numFmtId="0" fontId="12" fillId="3" borderId="22" xfId="0" applyFont="1" applyFill="1" applyBorder="1" applyAlignment="1">
      <alignment horizontal="center" vertical="center" shrinkToFit="1"/>
    </xf>
    <xf numFmtId="0" fontId="6" fillId="0" borderId="96" xfId="0" applyFont="1" applyBorder="1" applyAlignment="1">
      <alignment horizontal="center"/>
    </xf>
    <xf numFmtId="0" fontId="6" fillId="0" borderId="12" xfId="0" applyFont="1" applyBorder="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xf numFmtId="0" fontId="12" fillId="3" borderId="20" xfId="0" applyFont="1" applyFill="1" applyBorder="1" applyAlignment="1">
      <alignment horizontal="right" vertical="center" wrapText="1" shrinkToFit="1"/>
    </xf>
    <xf numFmtId="0" fontId="12" fillId="3" borderId="13" xfId="0" applyFont="1" applyFill="1" applyBorder="1" applyAlignment="1">
      <alignment horizontal="right" vertical="center" wrapText="1" shrinkToFit="1"/>
    </xf>
    <xf numFmtId="0" fontId="12" fillId="3" borderId="16" xfId="0" applyFont="1" applyFill="1" applyBorder="1" applyAlignment="1">
      <alignment horizontal="right" vertical="center" wrapText="1" shrinkToFit="1"/>
    </xf>
    <xf numFmtId="0" fontId="12" fillId="3" borderId="14" xfId="0" applyFont="1" applyFill="1" applyBorder="1" applyAlignment="1">
      <alignment horizontal="right" vertical="center" wrapText="1" shrinkToFit="1"/>
    </xf>
    <xf numFmtId="0" fontId="12" fillId="3" borderId="91" xfId="0" applyFont="1" applyFill="1" applyBorder="1" applyAlignment="1">
      <alignment horizontal="center" vertical="center" wrapText="1" shrinkToFit="1"/>
    </xf>
    <xf numFmtId="0" fontId="12" fillId="3" borderId="68" xfId="0" applyFont="1" applyFill="1" applyBorder="1" applyAlignment="1">
      <alignment horizontal="center" vertical="center" wrapText="1" shrinkToFit="1"/>
    </xf>
    <xf numFmtId="0" fontId="12" fillId="3" borderId="104" xfId="0" applyFont="1" applyFill="1" applyBorder="1" applyAlignment="1">
      <alignment horizontal="center" vertical="center" wrapText="1" shrinkToFit="1"/>
    </xf>
    <xf numFmtId="0" fontId="7" fillId="3" borderId="91" xfId="0" applyFont="1" applyFill="1" applyBorder="1" applyAlignment="1" applyProtection="1">
      <alignment horizontal="center" vertical="center" wrapText="1" shrinkToFit="1"/>
      <protection locked="0"/>
    </xf>
    <xf numFmtId="0" fontId="7" fillId="3" borderId="68" xfId="0" applyFont="1" applyFill="1" applyBorder="1" applyAlignment="1" applyProtection="1">
      <alignment horizontal="center" vertical="center" wrapText="1" shrinkToFit="1"/>
      <protection locked="0"/>
    </xf>
    <xf numFmtId="0" fontId="7" fillId="3" borderId="104" xfId="0" applyFont="1" applyFill="1" applyBorder="1" applyAlignment="1" applyProtection="1">
      <alignment horizontal="center" vertical="center" wrapText="1" shrinkToFit="1"/>
      <protection locked="0"/>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22" fillId="8" borderId="63"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67" xfId="0" applyFont="1" applyFill="1" applyBorder="1" applyAlignment="1">
      <alignment horizontal="center" vertical="center" wrapText="1"/>
    </xf>
    <xf numFmtId="0" fontId="12" fillId="10" borderId="74" xfId="0" applyFont="1" applyFill="1" applyBorder="1" applyAlignment="1">
      <alignment horizontal="center" vertical="center" wrapText="1" shrinkToFit="1"/>
    </xf>
    <xf numFmtId="0" fontId="12" fillId="10" borderId="31" xfId="0" applyFont="1" applyFill="1" applyBorder="1" applyAlignment="1">
      <alignment horizontal="center" vertical="center" wrapText="1" shrinkToFit="1"/>
    </xf>
    <xf numFmtId="0" fontId="12" fillId="10" borderId="75" xfId="0" applyFont="1" applyFill="1" applyBorder="1" applyAlignment="1">
      <alignment horizontal="center" vertical="center" wrapText="1" shrinkToFit="1"/>
    </xf>
    <xf numFmtId="0" fontId="12" fillId="10" borderId="6" xfId="0" applyFont="1" applyFill="1" applyBorder="1" applyAlignment="1">
      <alignment horizontal="center" vertical="center" wrapText="1" shrinkToFit="1"/>
    </xf>
    <xf numFmtId="0" fontId="12" fillId="10" borderId="2" xfId="0" applyFont="1" applyFill="1" applyBorder="1" applyAlignment="1">
      <alignment horizontal="center" vertical="center" wrapText="1" shrinkToFit="1"/>
    </xf>
    <xf numFmtId="0" fontId="12" fillId="10" borderId="7" xfId="0" applyFont="1" applyFill="1" applyBorder="1" applyAlignment="1">
      <alignment horizontal="center" vertical="center" wrapText="1" shrinkToFit="1"/>
    </xf>
    <xf numFmtId="0" fontId="7" fillId="0" borderId="6" xfId="0" applyFont="1" applyBorder="1" applyAlignment="1" applyProtection="1">
      <alignment horizontal="left" vertical="center" wrapText="1" shrinkToFit="1"/>
      <protection locked="0"/>
    </xf>
    <xf numFmtId="0" fontId="7" fillId="0" borderId="2" xfId="0" applyFont="1" applyBorder="1" applyAlignment="1" applyProtection="1">
      <alignment horizontal="left" vertical="center" wrapText="1" shrinkToFit="1"/>
      <protection locked="0"/>
    </xf>
    <xf numFmtId="20" fontId="7" fillId="0" borderId="2" xfId="0" applyNumberFormat="1" applyFont="1" applyBorder="1" applyAlignment="1" applyProtection="1">
      <alignment horizontal="center" vertical="center" wrapText="1" shrinkToFit="1"/>
      <protection locked="0"/>
    </xf>
    <xf numFmtId="165" fontId="7" fillId="0" borderId="2" xfId="0" applyNumberFormat="1"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shrinkToFit="1"/>
      <protection locked="0"/>
    </xf>
    <xf numFmtId="0" fontId="7" fillId="0" borderId="7" xfId="0" applyFont="1" applyBorder="1" applyAlignment="1" applyProtection="1">
      <alignment horizontal="center" vertical="center" wrapText="1" shrinkToFit="1"/>
      <protection locked="0"/>
    </xf>
    <xf numFmtId="0" fontId="9" fillId="10" borderId="17" xfId="0" applyFont="1" applyFill="1" applyBorder="1" applyAlignment="1">
      <alignment horizontal="left" vertical="center" wrapText="1"/>
    </xf>
    <xf numFmtId="0" fontId="9" fillId="10" borderId="18" xfId="0" applyFont="1" applyFill="1" applyBorder="1" applyAlignment="1">
      <alignment horizontal="left" vertical="center" wrapText="1"/>
    </xf>
    <xf numFmtId="0" fontId="9" fillId="10" borderId="19"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3" borderId="53" xfId="0" applyFont="1" applyFill="1" applyBorder="1" applyAlignment="1">
      <alignment horizontal="center" vertical="center" wrapText="1"/>
    </xf>
    <xf numFmtId="0" fontId="12" fillId="10" borderId="2" xfId="0" applyFont="1" applyFill="1" applyBorder="1" applyAlignment="1" applyProtection="1">
      <alignment horizontal="left" vertical="center" wrapText="1" shrinkToFit="1"/>
      <protection locked="0"/>
    </xf>
    <xf numFmtId="0" fontId="23" fillId="8" borderId="57" xfId="0" applyFont="1" applyFill="1" applyBorder="1" applyAlignment="1">
      <alignment horizontal="center" vertical="center" wrapText="1" shrinkToFit="1"/>
    </xf>
    <xf numFmtId="0" fontId="23" fillId="8" borderId="58" xfId="0" applyFont="1" applyFill="1" applyBorder="1" applyAlignment="1">
      <alignment horizontal="center" vertical="center" wrapText="1" shrinkToFit="1"/>
    </xf>
    <xf numFmtId="0" fontId="23" fillId="8" borderId="59" xfId="0" applyFont="1" applyFill="1" applyBorder="1" applyAlignment="1">
      <alignment horizontal="center" vertical="center" wrapText="1" shrinkToFit="1"/>
    </xf>
    <xf numFmtId="0" fontId="7" fillId="0" borderId="102" xfId="0" applyFont="1" applyBorder="1" applyAlignment="1" applyProtection="1">
      <alignment horizontal="left" vertical="center" wrapText="1" shrinkToFit="1"/>
      <protection locked="0"/>
    </xf>
    <xf numFmtId="0" fontId="7" fillId="0" borderId="11" xfId="0" applyFont="1" applyBorder="1" applyAlignment="1" applyProtection="1">
      <alignment horizontal="left"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165" fontId="7" fillId="0" borderId="11" xfId="0" applyNumberFormat="1"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03" xfId="0" applyFont="1" applyBorder="1" applyAlignment="1" applyProtection="1">
      <alignment horizontal="center" vertical="center" wrapText="1" shrinkToFit="1"/>
      <protection locked="0"/>
    </xf>
    <xf numFmtId="20" fontId="23" fillId="8" borderId="58" xfId="0" applyNumberFormat="1" applyFont="1" applyFill="1" applyBorder="1" applyAlignment="1">
      <alignment horizontal="center" vertical="center" wrapText="1" shrinkToFit="1"/>
    </xf>
    <xf numFmtId="0" fontId="12" fillId="10" borderId="6" xfId="0" applyFont="1" applyFill="1" applyBorder="1" applyAlignment="1" applyProtection="1">
      <alignment horizontal="left" vertical="center" wrapText="1" shrinkToFit="1"/>
      <protection locked="0"/>
    </xf>
    <xf numFmtId="0" fontId="7" fillId="0" borderId="8"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12" fillId="10" borderId="63" xfId="0" applyFont="1" applyFill="1" applyBorder="1" applyAlignment="1" applyProtection="1">
      <alignment horizontal="center" vertical="center" wrapText="1" shrinkToFit="1"/>
      <protection locked="0"/>
    </xf>
    <xf numFmtId="0" fontId="12" fillId="10" borderId="0" xfId="0" applyFont="1" applyFill="1" applyAlignment="1" applyProtection="1">
      <alignment horizontal="center" vertical="center" wrapText="1" shrinkToFit="1"/>
      <protection locked="0"/>
    </xf>
    <xf numFmtId="0" fontId="12" fillId="10" borderId="28" xfId="0" applyFont="1" applyFill="1" applyBorder="1" applyAlignment="1" applyProtection="1">
      <alignment horizontal="center" vertical="center" wrapText="1" shrinkToFit="1"/>
      <protection locked="0"/>
    </xf>
    <xf numFmtId="0" fontId="12" fillId="10" borderId="77" xfId="0" applyFont="1" applyFill="1" applyBorder="1" applyAlignment="1" applyProtection="1">
      <alignment horizontal="center" vertical="center" wrapText="1" shrinkToFit="1"/>
      <protection locked="0"/>
    </xf>
    <xf numFmtId="0" fontId="12" fillId="10" borderId="55" xfId="0" applyFont="1" applyFill="1" applyBorder="1" applyAlignment="1">
      <alignment horizontal="left" vertical="center" wrapText="1" shrinkToFit="1"/>
    </xf>
    <xf numFmtId="0" fontId="12" fillId="10" borderId="15" xfId="0" applyFont="1" applyFill="1" applyBorder="1" applyAlignment="1">
      <alignment horizontal="left" vertical="center" wrapText="1" shrinkToFit="1"/>
    </xf>
    <xf numFmtId="0" fontId="12" fillId="10" borderId="21" xfId="0" applyFont="1" applyFill="1" applyBorder="1" applyAlignment="1">
      <alignment horizontal="left" vertical="center" wrapText="1" shrinkToFit="1"/>
    </xf>
    <xf numFmtId="0" fontId="12" fillId="10" borderId="84" xfId="0" applyFont="1" applyFill="1" applyBorder="1" applyAlignment="1">
      <alignment horizontal="left" vertical="center" wrapText="1" shrinkToFit="1"/>
    </xf>
    <xf numFmtId="0" fontId="12" fillId="10" borderId="85" xfId="0" applyFont="1" applyFill="1" applyBorder="1" applyAlignment="1">
      <alignment horizontal="left" vertical="center" wrapText="1" shrinkToFit="1"/>
    </xf>
    <xf numFmtId="46" fontId="7" fillId="0" borderId="2" xfId="0" applyNumberFormat="1" applyFont="1" applyBorder="1" applyAlignment="1">
      <alignment horizontal="center" vertical="center" wrapText="1" shrinkToFit="1"/>
    </xf>
    <xf numFmtId="0" fontId="6" fillId="3" borderId="8" xfId="0" applyFont="1" applyFill="1" applyBorder="1" applyAlignment="1">
      <alignment horizontal="center"/>
    </xf>
    <xf numFmtId="14" fontId="7" fillId="0" borderId="2" xfId="0" applyNumberFormat="1" applyFont="1" applyBorder="1" applyAlignment="1" applyProtection="1">
      <alignment horizontal="center" vertical="top" wrapText="1" shrinkToFit="1"/>
      <protection locked="0"/>
    </xf>
    <xf numFmtId="14" fontId="7" fillId="0" borderId="7" xfId="0" applyNumberFormat="1" applyFont="1" applyBorder="1" applyAlignment="1" applyProtection="1">
      <alignment horizontal="center" vertical="top" wrapText="1" shrinkToFit="1"/>
      <protection locked="0"/>
    </xf>
    <xf numFmtId="14" fontId="7" fillId="0" borderId="8" xfId="0" applyNumberFormat="1" applyFont="1" applyBorder="1" applyAlignment="1" applyProtection="1">
      <alignment horizontal="center" vertical="top" wrapText="1" shrinkToFit="1"/>
      <protection locked="0"/>
    </xf>
    <xf numFmtId="14" fontId="7" fillId="0" borderId="9" xfId="0" applyNumberFormat="1" applyFont="1" applyBorder="1" applyAlignment="1" applyProtection="1">
      <alignment horizontal="center" vertical="top" wrapText="1" shrinkToFit="1"/>
      <protection locked="0"/>
    </xf>
    <xf numFmtId="0" fontId="12" fillId="10" borderId="6" xfId="0" applyFont="1" applyFill="1" applyBorder="1" applyAlignment="1">
      <alignment horizontal="left" vertical="center" wrapText="1" shrinkToFit="1"/>
    </xf>
    <xf numFmtId="0" fontId="12" fillId="10" borderId="2" xfId="0" applyFont="1" applyFill="1" applyBorder="1" applyAlignment="1">
      <alignment horizontal="left" vertical="center" wrapText="1" shrinkToFit="1"/>
    </xf>
    <xf numFmtId="0" fontId="7" fillId="0" borderId="74" xfId="0" applyFont="1" applyBorder="1" applyAlignment="1" applyProtection="1">
      <alignment horizontal="left" vertical="center" wrapText="1" shrinkToFit="1"/>
      <protection locked="0"/>
    </xf>
    <xf numFmtId="0" fontId="7" fillId="0" borderId="31" xfId="0" applyFont="1" applyBorder="1" applyAlignment="1" applyProtection="1">
      <alignment horizontal="left" vertical="center" wrapText="1" shrinkToFit="1"/>
      <protection locked="0"/>
    </xf>
    <xf numFmtId="0" fontId="7" fillId="0" borderId="32" xfId="0" applyFont="1" applyBorder="1" applyAlignment="1" applyProtection="1">
      <alignment horizontal="left" vertical="center" wrapText="1" shrinkToFit="1"/>
      <protection locked="0"/>
    </xf>
    <xf numFmtId="0" fontId="12" fillId="10" borderId="54" xfId="0" applyFont="1" applyFill="1" applyBorder="1" applyAlignment="1" applyProtection="1">
      <alignment horizontal="left" vertical="center" wrapText="1" shrinkToFit="1"/>
      <protection locked="0"/>
    </xf>
    <xf numFmtId="0" fontId="12" fillId="10" borderId="8" xfId="0" applyFont="1" applyFill="1" applyBorder="1" applyAlignment="1" applyProtection="1">
      <alignment horizontal="left" vertical="center" wrapText="1" shrinkToFit="1"/>
      <protection locked="0"/>
    </xf>
    <xf numFmtId="20" fontId="7" fillId="0" borderId="1" xfId="0" applyNumberFormat="1" applyFont="1" applyBorder="1" applyAlignment="1" applyProtection="1">
      <alignment horizontal="center" vertical="center" wrapText="1" shrinkToFit="1"/>
      <protection locked="0"/>
    </xf>
    <xf numFmtId="0" fontId="9" fillId="10" borderId="12" xfId="0" applyFont="1" applyFill="1" applyBorder="1" applyAlignment="1">
      <alignment horizontal="center" vertical="center" wrapText="1"/>
    </xf>
    <xf numFmtId="0" fontId="9" fillId="10" borderId="19" xfId="0" applyFont="1" applyFill="1" applyBorder="1" applyAlignment="1">
      <alignment horizontal="center" vertical="center" wrapText="1"/>
    </xf>
    <xf numFmtId="0" fontId="17" fillId="3" borderId="21"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2" xfId="0" applyFont="1" applyFill="1" applyBorder="1" applyAlignment="1">
      <alignment horizontal="center" vertical="center"/>
    </xf>
    <xf numFmtId="0" fontId="9" fillId="10" borderId="21"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10" borderId="6"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0" borderId="2" xfId="0" applyFont="1" applyBorder="1" applyAlignment="1">
      <alignment horizontal="center" vertical="center"/>
    </xf>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165" fontId="7" fillId="0" borderId="1" xfId="0" applyNumberFormat="1" applyFont="1" applyBorder="1" applyAlignment="1" applyProtection="1">
      <alignment horizontal="center" vertical="center" wrapText="1" shrinkToFit="1"/>
      <protection locked="0"/>
    </xf>
    <xf numFmtId="0" fontId="7" fillId="0" borderId="1" xfId="0" applyFont="1" applyBorder="1" applyAlignment="1" applyProtection="1">
      <alignment horizontal="center" vertical="center" wrapText="1" shrinkToFit="1"/>
      <protection locked="0"/>
    </xf>
    <xf numFmtId="0" fontId="7" fillId="0" borderId="71" xfId="0" applyFont="1" applyBorder="1" applyAlignment="1" applyProtection="1">
      <alignment horizontal="center" vertical="center" wrapText="1" shrinkToFit="1"/>
      <protection locked="0"/>
    </xf>
    <xf numFmtId="0" fontId="7" fillId="0" borderId="2" xfId="0" applyFont="1" applyBorder="1" applyAlignment="1">
      <alignment horizontal="center" vertical="center" wrapText="1"/>
    </xf>
    <xf numFmtId="0" fontId="12" fillId="0" borderId="30" xfId="0" applyFont="1" applyBorder="1" applyAlignment="1">
      <alignment horizontal="center" vertical="center" wrapText="1" shrinkToFit="1"/>
    </xf>
    <xf numFmtId="0" fontId="12" fillId="0" borderId="32" xfId="0" applyFont="1" applyBorder="1" applyAlignment="1">
      <alignment horizontal="center" vertical="center" wrapText="1" shrinkToFit="1"/>
    </xf>
    <xf numFmtId="0" fontId="22" fillId="8" borderId="57" xfId="0" applyFont="1" applyFill="1" applyBorder="1" applyAlignment="1">
      <alignment horizontal="center" vertical="center" wrapText="1"/>
    </xf>
    <xf numFmtId="0" fontId="22" fillId="8" borderId="58" xfId="0" applyFont="1" applyFill="1" applyBorder="1" applyAlignment="1">
      <alignment horizontal="center" vertical="center" wrapText="1"/>
    </xf>
    <xf numFmtId="0" fontId="22" fillId="8" borderId="59" xfId="0" applyFont="1" applyFill="1" applyBorder="1" applyAlignment="1">
      <alignment horizontal="center" vertical="center" wrapText="1"/>
    </xf>
    <xf numFmtId="0" fontId="22" fillId="8" borderId="60" xfId="0" applyFont="1" applyFill="1" applyBorder="1" applyAlignment="1">
      <alignment horizontal="center" vertical="center" wrapText="1"/>
    </xf>
    <xf numFmtId="0" fontId="22" fillId="8" borderId="61" xfId="0" applyFont="1" applyFill="1" applyBorder="1" applyAlignment="1">
      <alignment horizontal="center" vertical="center" wrapText="1"/>
    </xf>
    <xf numFmtId="0" fontId="22" fillId="8" borderId="62" xfId="0" applyFont="1" applyFill="1" applyBorder="1" applyAlignment="1">
      <alignment horizontal="center" vertical="center" wrapText="1"/>
    </xf>
    <xf numFmtId="0" fontId="17" fillId="8" borderId="57" xfId="0" applyFont="1" applyFill="1" applyBorder="1" applyAlignment="1">
      <alignment horizontal="center" vertical="center" wrapText="1"/>
    </xf>
    <xf numFmtId="0" fontId="17" fillId="8" borderId="58" xfId="0" applyFont="1" applyFill="1" applyBorder="1" applyAlignment="1">
      <alignment horizontal="center" vertical="center" wrapText="1"/>
    </xf>
    <xf numFmtId="0" fontId="17" fillId="8" borderId="59"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7" fillId="0" borderId="72" xfId="0" applyFont="1" applyBorder="1" applyAlignment="1" applyProtection="1">
      <alignment horizontal="left" vertical="center" wrapText="1" shrinkToFit="1"/>
      <protection locked="0"/>
    </xf>
    <xf numFmtId="0" fontId="7" fillId="0" borderId="1" xfId="0" applyFont="1" applyBorder="1" applyAlignment="1" applyProtection="1">
      <alignment horizontal="left" vertical="center" wrapText="1" shrinkToFit="1"/>
      <protection locked="0"/>
    </xf>
    <xf numFmtId="0" fontId="7" fillId="0" borderId="30" xfId="0" applyFont="1" applyBorder="1" applyAlignment="1" applyProtection="1">
      <alignment horizontal="left" vertical="center" wrapText="1" shrinkToFit="1"/>
      <protection locked="0"/>
    </xf>
    <xf numFmtId="0" fontId="12" fillId="0" borderId="1" xfId="0" applyFont="1" applyBorder="1" applyAlignment="1">
      <alignment horizontal="center" vertical="center" wrapText="1" shrinkToFit="1"/>
    </xf>
    <xf numFmtId="0" fontId="12" fillId="0" borderId="71" xfId="0" applyFont="1" applyBorder="1" applyAlignment="1">
      <alignment horizontal="center" vertical="center" wrapText="1" shrinkToFit="1"/>
    </xf>
    <xf numFmtId="0" fontId="6" fillId="3" borderId="2"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6" xfId="0" applyFont="1" applyFill="1" applyBorder="1" applyAlignment="1">
      <alignment horizontal="center"/>
    </xf>
    <xf numFmtId="0" fontId="6" fillId="3" borderId="2" xfId="0" applyFont="1" applyFill="1" applyBorder="1" applyAlignment="1">
      <alignment horizontal="center"/>
    </xf>
    <xf numFmtId="0" fontId="6" fillId="3" borderId="7" xfId="0" applyFont="1" applyFill="1" applyBorder="1" applyAlignment="1">
      <alignment horizontal="center"/>
    </xf>
    <xf numFmtId="0" fontId="12" fillId="10" borderId="70" xfId="0" applyFont="1" applyFill="1" applyBorder="1" applyAlignment="1">
      <alignment horizontal="center" vertical="center" wrapText="1" shrinkToFit="1"/>
    </xf>
    <xf numFmtId="0" fontId="12" fillId="10" borderId="28" xfId="0" applyFont="1" applyFill="1" applyBorder="1" applyAlignment="1">
      <alignment horizontal="center" vertical="center" wrapText="1" shrinkToFit="1"/>
    </xf>
    <xf numFmtId="20" fontId="12" fillId="10" borderId="28" xfId="0" applyNumberFormat="1" applyFont="1" applyFill="1" applyBorder="1" applyAlignment="1">
      <alignment horizontal="center" vertical="center" wrapText="1" shrinkToFit="1"/>
    </xf>
    <xf numFmtId="0" fontId="12" fillId="10" borderId="77" xfId="0" applyFont="1" applyFill="1" applyBorder="1" applyAlignment="1">
      <alignment horizontal="center" vertical="center" wrapText="1" shrinkToFit="1"/>
    </xf>
    <xf numFmtId="0" fontId="16" fillId="0" borderId="17" xfId="0" applyFont="1" applyBorder="1" applyAlignment="1" applyProtection="1">
      <alignment horizontal="center" vertical="center" wrapText="1" shrinkToFit="1"/>
      <protection locked="0"/>
    </xf>
    <xf numFmtId="0" fontId="16" fillId="0" borderId="18" xfId="0" applyFont="1" applyBorder="1" applyAlignment="1" applyProtection="1">
      <alignment horizontal="center" vertical="center" wrapText="1" shrinkToFit="1"/>
      <protection locked="0"/>
    </xf>
    <xf numFmtId="20" fontId="16" fillId="0" borderId="18" xfId="0" applyNumberFormat="1" applyFont="1" applyBorder="1" applyAlignment="1" applyProtection="1">
      <alignment horizontal="center" vertical="center" wrapText="1" shrinkToFit="1"/>
      <protection locked="0"/>
    </xf>
    <xf numFmtId="0" fontId="16" fillId="0" borderId="53" xfId="0" applyFont="1" applyBorder="1" applyAlignment="1" applyProtection="1">
      <alignment horizontal="center" vertical="center" wrapText="1" shrinkToFit="1"/>
      <protection locked="0"/>
    </xf>
    <xf numFmtId="0" fontId="16" fillId="0" borderId="40" xfId="0" applyFont="1" applyBorder="1" applyAlignment="1" applyProtection="1">
      <alignment horizontal="center" vertical="center" wrapText="1" shrinkToFit="1"/>
      <protection locked="0"/>
    </xf>
    <xf numFmtId="0" fontId="16" fillId="0" borderId="41" xfId="0" applyFont="1" applyBorder="1" applyAlignment="1" applyProtection="1">
      <alignment horizontal="center" vertical="center" wrapText="1" shrinkToFit="1"/>
      <protection locked="0"/>
    </xf>
    <xf numFmtId="0" fontId="16" fillId="0" borderId="80" xfId="0" applyFont="1" applyBorder="1" applyAlignment="1" applyProtection="1">
      <alignment horizontal="center" vertical="center" wrapText="1" shrinkToFit="1"/>
      <protection locked="0"/>
    </xf>
    <xf numFmtId="0" fontId="12" fillId="10" borderId="63" xfId="0" applyFont="1" applyFill="1" applyBorder="1" applyAlignment="1">
      <alignment horizontal="center" vertical="center" wrapText="1" shrinkToFit="1"/>
    </xf>
    <xf numFmtId="0" fontId="12" fillId="10" borderId="0" xfId="0" applyFont="1" applyFill="1" applyAlignment="1">
      <alignment horizontal="center" vertical="center" wrapText="1" shrinkToFit="1"/>
    </xf>
    <xf numFmtId="0" fontId="12" fillId="10" borderId="34" xfId="0" applyFont="1" applyFill="1" applyBorder="1" applyAlignment="1">
      <alignment horizontal="center" vertical="center" wrapText="1" shrinkToFit="1"/>
    </xf>
    <xf numFmtId="0" fontId="12" fillId="10" borderId="36" xfId="0" applyFont="1" applyFill="1" applyBorder="1" applyAlignment="1">
      <alignment horizontal="center" vertical="center" wrapText="1" shrinkToFit="1"/>
    </xf>
    <xf numFmtId="0" fontId="12" fillId="10" borderId="25" xfId="0" applyFont="1" applyFill="1" applyBorder="1" applyAlignment="1">
      <alignment horizontal="center" vertical="center" wrapText="1" shrinkToFit="1"/>
    </xf>
    <xf numFmtId="0" fontId="8" fillId="10" borderId="6"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12" fillId="10" borderId="1" xfId="0" applyFont="1" applyFill="1" applyBorder="1" applyAlignment="1">
      <alignment horizontal="center" vertical="center" wrapText="1" shrinkToFit="1"/>
    </xf>
    <xf numFmtId="0" fontId="12" fillId="10" borderId="69" xfId="0" applyFont="1" applyFill="1" applyBorder="1" applyAlignment="1">
      <alignment horizontal="center" vertical="center" wrapText="1" shrinkToFit="1"/>
    </xf>
    <xf numFmtId="0" fontId="12" fillId="10" borderId="71" xfId="0" applyFont="1" applyFill="1" applyBorder="1" applyAlignment="1">
      <alignment horizontal="center" vertical="center" wrapText="1" shrinkToFit="1"/>
    </xf>
    <xf numFmtId="0" fontId="6" fillId="3" borderId="0" xfId="0" applyFont="1" applyFill="1" applyAlignment="1">
      <alignment horizontal="justify" vertical="center" wrapText="1"/>
    </xf>
    <xf numFmtId="0" fontId="12" fillId="10" borderId="1" xfId="0" applyFont="1" applyFill="1" applyBorder="1"/>
    <xf numFmtId="0" fontId="9" fillId="10" borderId="2" xfId="0" applyFont="1" applyFill="1" applyBorder="1" applyAlignment="1">
      <alignment horizontal="center" vertical="center" wrapText="1"/>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0" fontId="8" fillId="2" borderId="40" xfId="0" applyFont="1" applyFill="1" applyBorder="1" applyAlignment="1">
      <alignment horizontal="left" vertical="center" wrapText="1"/>
    </xf>
    <xf numFmtId="0" fontId="8" fillId="2" borderId="41" xfId="0" applyFont="1" applyFill="1" applyBorder="1" applyAlignment="1">
      <alignment horizontal="left" vertical="center" wrapText="1"/>
    </xf>
    <xf numFmtId="0" fontId="8" fillId="2" borderId="42" xfId="0" applyFont="1" applyFill="1" applyBorder="1" applyAlignment="1">
      <alignment horizontal="left" vertical="center" wrapText="1"/>
    </xf>
    <xf numFmtId="0" fontId="8" fillId="10" borderId="63"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14" xfId="0" applyFont="1" applyFill="1" applyBorder="1" applyAlignment="1">
      <alignment horizontal="left" vertical="center" wrapText="1"/>
    </xf>
    <xf numFmtId="0" fontId="8" fillId="10" borderId="65" xfId="0" applyFont="1" applyFill="1" applyBorder="1" applyAlignment="1">
      <alignment horizontal="left" vertical="center" wrapText="1"/>
    </xf>
    <xf numFmtId="0" fontId="8" fillId="10" borderId="23" xfId="0" applyFont="1" applyFill="1" applyBorder="1" applyAlignment="1">
      <alignment horizontal="left" vertical="center" wrapText="1"/>
    </xf>
    <xf numFmtId="0" fontId="8" fillId="10" borderId="22" xfId="0" applyFont="1" applyFill="1" applyBorder="1" applyAlignment="1">
      <alignment horizontal="left" vertical="center" wrapText="1"/>
    </xf>
    <xf numFmtId="0" fontId="8" fillId="10" borderId="6"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12" fillId="10" borderId="55" xfId="0" applyFont="1" applyFill="1" applyBorder="1" applyAlignment="1">
      <alignment horizontal="left" vertical="center" shrinkToFit="1"/>
    </xf>
    <xf numFmtId="0" fontId="12" fillId="10" borderId="15" xfId="0" applyFont="1" applyFill="1" applyBorder="1" applyAlignment="1">
      <alignment horizontal="left" vertical="center" shrinkToFit="1"/>
    </xf>
    <xf numFmtId="0" fontId="12" fillId="10" borderId="6" xfId="0" applyFont="1" applyFill="1" applyBorder="1" applyAlignment="1">
      <alignment horizontal="left" vertical="center" shrinkToFit="1"/>
    </xf>
    <xf numFmtId="0" fontId="12" fillId="10" borderId="2" xfId="0" applyFont="1" applyFill="1" applyBorder="1" applyAlignment="1">
      <alignment horizontal="left" vertical="center" shrinkToFit="1"/>
    </xf>
    <xf numFmtId="0" fontId="8" fillId="10" borderId="7" xfId="0"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3" borderId="6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67" xfId="0" applyFont="1" applyFill="1" applyBorder="1" applyAlignment="1">
      <alignment horizontal="center" vertical="center" wrapText="1"/>
    </xf>
    <xf numFmtId="0" fontId="10" fillId="3" borderId="15" xfId="0" applyFont="1" applyFill="1" applyBorder="1" applyAlignment="1">
      <alignment horizontal="left" vertical="top" wrapText="1"/>
    </xf>
    <xf numFmtId="0" fontId="10" fillId="3" borderId="64"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7" xfId="0" applyFont="1" applyFill="1" applyBorder="1" applyAlignment="1">
      <alignment horizontal="left" vertical="top" wrapText="1"/>
    </xf>
    <xf numFmtId="0" fontId="9" fillId="10" borderId="7" xfId="0" applyFont="1" applyFill="1" applyBorder="1" applyAlignment="1">
      <alignment horizontal="left" vertical="center" wrapText="1"/>
    </xf>
    <xf numFmtId="0" fontId="8" fillId="10" borderId="8"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66" xfId="0" applyFont="1" applyFill="1" applyBorder="1" applyAlignment="1">
      <alignment horizontal="center" vertical="center" wrapText="1"/>
    </xf>
    <xf numFmtId="0" fontId="8" fillId="10" borderId="63"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67" xfId="0" applyFont="1" applyFill="1" applyBorder="1" applyAlignment="1">
      <alignment horizontal="center" vertical="center" wrapText="1"/>
    </xf>
    <xf numFmtId="0" fontId="12" fillId="10" borderId="55" xfId="0" applyFont="1" applyFill="1" applyBorder="1" applyAlignment="1">
      <alignment horizontal="center" vertical="center" wrapText="1" shrinkToFit="1"/>
    </xf>
    <xf numFmtId="0" fontId="12" fillId="10" borderId="15" xfId="0" applyFont="1" applyFill="1" applyBorder="1" applyAlignment="1">
      <alignment horizontal="center" vertical="center" wrapText="1" shrinkToFit="1"/>
    </xf>
    <xf numFmtId="0" fontId="12" fillId="10" borderId="64" xfId="0" applyFont="1" applyFill="1" applyBorder="1" applyAlignment="1">
      <alignment horizontal="center" vertical="center" wrapText="1" shrinkToFit="1"/>
    </xf>
    <xf numFmtId="0" fontId="7" fillId="0" borderId="81" xfId="0" applyFont="1" applyBorder="1" applyAlignment="1" applyProtection="1">
      <alignment horizontal="left" vertical="center" wrapText="1" shrinkToFit="1"/>
      <protection locked="0"/>
    </xf>
    <xf numFmtId="0" fontId="7" fillId="0" borderId="82" xfId="0" applyFont="1" applyBorder="1" applyAlignment="1" applyProtection="1">
      <alignment horizontal="left" vertical="center" wrapText="1" shrinkToFit="1"/>
      <protection locked="0"/>
    </xf>
    <xf numFmtId="0" fontId="7" fillId="0" borderId="83" xfId="0" applyFont="1" applyBorder="1" applyAlignment="1" applyProtection="1">
      <alignment horizontal="left" vertical="center" wrapText="1" shrinkToFit="1"/>
      <protection locked="0"/>
    </xf>
    <xf numFmtId="0" fontId="12" fillId="10" borderId="2" xfId="0" applyFont="1" applyFill="1" applyBorder="1" applyAlignment="1" applyProtection="1">
      <alignment horizontal="center" vertical="top" wrapText="1" shrinkToFit="1"/>
      <protection locked="0"/>
    </xf>
    <xf numFmtId="0" fontId="12" fillId="10" borderId="8" xfId="0" applyFont="1" applyFill="1" applyBorder="1" applyAlignment="1" applyProtection="1">
      <alignment horizontal="center" vertical="top" wrapText="1" shrinkToFit="1"/>
      <protection locked="0"/>
    </xf>
    <xf numFmtId="0" fontId="7" fillId="3" borderId="26" xfId="0" applyFont="1" applyFill="1" applyBorder="1" applyAlignment="1" applyProtection="1">
      <alignment horizontal="left" vertical="top" wrapText="1" shrinkToFit="1"/>
      <protection locked="0"/>
    </xf>
    <xf numFmtId="0" fontId="7" fillId="3" borderId="76" xfId="0" applyFont="1" applyFill="1" applyBorder="1" applyAlignment="1" applyProtection="1">
      <alignment horizontal="left" vertical="top" wrapText="1" shrinkToFit="1"/>
      <protection locked="0"/>
    </xf>
    <xf numFmtId="0" fontId="7" fillId="3" borderId="0" xfId="0" applyFont="1" applyFill="1" applyAlignment="1" applyProtection="1">
      <alignment horizontal="left" vertical="top" wrapText="1" shrinkToFit="1"/>
      <protection locked="0"/>
    </xf>
    <xf numFmtId="0" fontId="7" fillId="3" borderId="67" xfId="0" applyFont="1" applyFill="1" applyBorder="1" applyAlignment="1" applyProtection="1">
      <alignment horizontal="left" vertical="top" wrapText="1" shrinkToFit="1"/>
      <protection locked="0"/>
    </xf>
    <xf numFmtId="0" fontId="7" fillId="3" borderId="85" xfId="0" applyFont="1" applyFill="1" applyBorder="1" applyAlignment="1" applyProtection="1">
      <alignment horizontal="left" vertical="top" wrapText="1" shrinkToFit="1"/>
      <protection locked="0"/>
    </xf>
    <xf numFmtId="0" fontId="7" fillId="3" borderId="86" xfId="0" applyFont="1" applyFill="1" applyBorder="1" applyAlignment="1" applyProtection="1">
      <alignment horizontal="left" vertical="top" wrapText="1" shrinkToFit="1"/>
      <protection locked="0"/>
    </xf>
    <xf numFmtId="0" fontId="12" fillId="0" borderId="12"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0" fontId="12" fillId="0" borderId="19"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14" fontId="12" fillId="10" borderId="12" xfId="0" applyNumberFormat="1" applyFont="1" applyFill="1" applyBorder="1" applyAlignment="1" applyProtection="1">
      <alignment horizontal="center" vertical="center" wrapText="1" shrinkToFit="1"/>
      <protection locked="0"/>
    </xf>
    <xf numFmtId="14" fontId="12" fillId="10" borderId="18" xfId="0" applyNumberFormat="1" applyFont="1" applyFill="1" applyBorder="1" applyAlignment="1" applyProtection="1">
      <alignment horizontal="center" vertical="center" wrapText="1" shrinkToFit="1"/>
      <protection locked="0"/>
    </xf>
    <xf numFmtId="14" fontId="12" fillId="10" borderId="53" xfId="0" applyNumberFormat="1" applyFont="1" applyFill="1" applyBorder="1" applyAlignment="1" applyProtection="1">
      <alignment horizontal="center" vertical="center" wrapText="1" shrinkToFit="1"/>
      <protection locked="0"/>
    </xf>
    <xf numFmtId="0" fontId="12" fillId="0" borderId="4" xfId="0" applyFont="1" applyBorder="1" applyAlignment="1">
      <alignment horizontal="left" vertical="center" wrapText="1" indent="6" shrinkToFit="1"/>
    </xf>
    <xf numFmtId="0" fontId="12" fillId="0" borderId="39" xfId="0" applyFont="1" applyBorder="1" applyAlignment="1">
      <alignment horizontal="left" vertical="center" wrapText="1" indent="6" shrinkToFit="1"/>
    </xf>
    <xf numFmtId="0" fontId="12" fillId="0" borderId="4" xfId="0" applyFont="1" applyBorder="1" applyAlignment="1">
      <alignment horizontal="center" vertical="center" wrapText="1" shrinkToFit="1"/>
    </xf>
    <xf numFmtId="0" fontId="12" fillId="0" borderId="39" xfId="0" applyFont="1" applyBorder="1" applyAlignment="1">
      <alignment horizontal="center" vertical="center" wrapText="1" shrinkToFit="1"/>
    </xf>
    <xf numFmtId="20" fontId="7" fillId="0" borderId="8" xfId="0" applyNumberFormat="1" applyFont="1" applyBorder="1" applyAlignment="1" applyProtection="1">
      <alignment horizontal="center" vertical="center" wrapText="1" shrinkToFit="1"/>
      <protection locked="0"/>
    </xf>
    <xf numFmtId="165" fontId="7" fillId="0" borderId="93" xfId="0" applyNumberFormat="1" applyFont="1" applyBorder="1" applyAlignment="1" applyProtection="1">
      <alignment horizontal="center" vertical="center" wrapText="1" shrinkToFit="1"/>
      <protection locked="0"/>
    </xf>
    <xf numFmtId="165" fontId="7" fillId="0" borderId="94" xfId="0" applyNumberFormat="1" applyFont="1" applyBorder="1" applyAlignment="1" applyProtection="1">
      <alignment horizontal="center" vertical="center" wrapText="1" shrinkToFit="1"/>
      <protection locked="0"/>
    </xf>
    <xf numFmtId="165" fontId="7" fillId="0" borderId="95" xfId="0" applyNumberFormat="1" applyFont="1" applyBorder="1" applyAlignment="1" applyProtection="1">
      <alignment horizontal="center" vertical="center" wrapText="1" shrinkToFit="1"/>
      <protection locked="0"/>
    </xf>
    <xf numFmtId="0" fontId="22" fillId="10" borderId="60" xfId="0" applyFont="1" applyFill="1" applyBorder="1" applyAlignment="1">
      <alignment horizontal="center" vertical="center" wrapText="1"/>
    </xf>
    <xf numFmtId="0" fontId="22" fillId="10" borderId="61" xfId="0" applyFont="1" applyFill="1" applyBorder="1" applyAlignment="1">
      <alignment horizontal="center" vertical="center" wrapText="1"/>
    </xf>
    <xf numFmtId="0" fontId="22" fillId="10" borderId="62" xfId="0" applyFont="1" applyFill="1" applyBorder="1" applyAlignment="1">
      <alignment horizontal="center" vertical="center" wrapText="1"/>
    </xf>
    <xf numFmtId="14" fontId="12" fillId="10" borderId="2" xfId="0" applyNumberFormat="1" applyFont="1" applyFill="1" applyBorder="1" applyAlignment="1">
      <alignment horizontal="left" vertical="center" wrapText="1" shrinkToFit="1"/>
    </xf>
    <xf numFmtId="14" fontId="12" fillId="10" borderId="8" xfId="0" applyNumberFormat="1" applyFont="1" applyFill="1" applyBorder="1" applyAlignment="1">
      <alignment horizontal="left" vertical="center" wrapText="1" shrinkToFit="1"/>
    </xf>
    <xf numFmtId="0" fontId="7" fillId="0" borderId="78" xfId="0" applyFont="1" applyBorder="1" applyAlignment="1" applyProtection="1">
      <alignment horizontal="center" vertical="center" wrapText="1" shrinkToFit="1"/>
      <protection locked="0"/>
    </xf>
    <xf numFmtId="0" fontId="7" fillId="0" borderId="79" xfId="0" applyFont="1" applyBorder="1" applyAlignment="1" applyProtection="1">
      <alignment horizontal="center" vertical="center" wrapText="1" shrinkToFit="1"/>
      <protection locked="0"/>
    </xf>
    <xf numFmtId="0" fontId="12" fillId="10" borderId="29" xfId="0" applyFont="1" applyFill="1" applyBorder="1" applyAlignment="1">
      <alignment horizontal="center" vertical="center" wrapText="1" shrinkToFit="1"/>
    </xf>
    <xf numFmtId="0" fontId="12" fillId="10" borderId="25" xfId="0" applyFont="1" applyFill="1" applyBorder="1"/>
    <xf numFmtId="0" fontId="12" fillId="10" borderId="73" xfId="0" applyFont="1" applyFill="1" applyBorder="1" applyAlignment="1">
      <alignment horizontal="center" vertical="center" wrapText="1" shrinkToFit="1"/>
    </xf>
    <xf numFmtId="0" fontId="12" fillId="10" borderId="26" xfId="0" applyFont="1" applyFill="1" applyBorder="1" applyAlignment="1">
      <alignment horizontal="center" vertical="center" wrapText="1" shrinkToFit="1"/>
    </xf>
    <xf numFmtId="0" fontId="12" fillId="10" borderId="27"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10" borderId="105" xfId="0" applyFont="1" applyFill="1" applyBorder="1" applyAlignment="1">
      <alignment horizontal="left" vertical="center" wrapText="1" shrinkToFit="1"/>
    </xf>
    <xf numFmtId="0" fontId="12" fillId="10" borderId="97" xfId="0" applyFont="1" applyFill="1" applyBorder="1" applyAlignment="1">
      <alignment horizontal="left" vertical="center" wrapText="1" shrinkToFit="1"/>
    </xf>
    <xf numFmtId="20" fontId="7" fillId="0" borderId="99" xfId="0" applyNumberFormat="1" applyFont="1" applyBorder="1" applyAlignment="1">
      <alignment horizontal="center" vertical="top" wrapText="1" shrinkToFit="1"/>
    </xf>
    <xf numFmtId="20" fontId="7" fillId="0" borderId="23" xfId="0" applyNumberFormat="1" applyFont="1" applyBorder="1" applyAlignment="1">
      <alignment horizontal="center" vertical="top" wrapText="1" shrinkToFit="1"/>
    </xf>
    <xf numFmtId="0" fontId="9" fillId="0" borderId="12"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0" fontId="7" fillId="0" borderId="20" xfId="0" applyFont="1" applyBorder="1" applyAlignment="1">
      <alignment horizontal="center" wrapText="1" shrinkToFit="1"/>
    </xf>
    <xf numFmtId="0" fontId="7" fillId="0" borderId="24" xfId="0" applyFont="1" applyBorder="1" applyAlignment="1">
      <alignment horizontal="center" wrapText="1" shrinkToFit="1"/>
    </xf>
    <xf numFmtId="0" fontId="7" fillId="0" borderId="13" xfId="0" applyFont="1" applyBorder="1" applyAlignment="1">
      <alignment horizontal="center" wrapText="1" shrinkToFit="1"/>
    </xf>
    <xf numFmtId="0" fontId="7" fillId="0" borderId="16" xfId="0" applyFont="1" applyBorder="1" applyAlignment="1">
      <alignment horizontal="center" wrapText="1" shrinkToFit="1"/>
    </xf>
    <xf numFmtId="0" fontId="7" fillId="0" borderId="0" xfId="0" applyFont="1" applyAlignment="1">
      <alignment horizontal="center" wrapText="1" shrinkToFit="1"/>
    </xf>
    <xf numFmtId="0" fontId="7" fillId="0" borderId="14" xfId="0" applyFont="1" applyBorder="1" applyAlignment="1">
      <alignment horizontal="center" wrapText="1" shrinkToFit="1"/>
    </xf>
    <xf numFmtId="0" fontId="7" fillId="0" borderId="21" xfId="0" applyFont="1" applyBorder="1" applyAlignment="1">
      <alignment horizontal="center" wrapText="1" shrinkToFit="1"/>
    </xf>
    <xf numFmtId="0" fontId="7" fillId="0" borderId="23" xfId="0" applyFont="1" applyBorder="1" applyAlignment="1">
      <alignment horizontal="center" wrapText="1" shrinkToFit="1"/>
    </xf>
    <xf numFmtId="0" fontId="7" fillId="0" borderId="22" xfId="0" applyFont="1" applyBorder="1" applyAlignment="1">
      <alignment horizontal="center" wrapText="1" shrinkToFit="1"/>
    </xf>
    <xf numFmtId="0" fontId="12" fillId="0" borderId="20"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21"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12" fillId="3" borderId="21" xfId="0" applyFont="1" applyFill="1" applyBorder="1" applyAlignment="1">
      <alignment horizontal="right" vertical="center" wrapText="1" shrinkToFit="1"/>
    </xf>
    <xf numFmtId="0" fontId="12" fillId="3" borderId="22" xfId="0" applyFont="1" applyFill="1" applyBorder="1" applyAlignment="1">
      <alignment horizontal="right" vertical="center" wrapText="1" shrinkToFit="1"/>
    </xf>
    <xf numFmtId="0" fontId="9" fillId="10" borderId="55" xfId="0" applyFont="1" applyFill="1" applyBorder="1" applyAlignment="1">
      <alignment horizontal="left" vertical="center" wrapText="1"/>
    </xf>
    <xf numFmtId="0" fontId="9" fillId="10" borderId="15" xfId="0" applyFont="1" applyFill="1" applyBorder="1" applyAlignment="1">
      <alignment horizontal="left" vertical="center" wrapText="1"/>
    </xf>
    <xf numFmtId="0" fontId="8" fillId="10" borderId="11" xfId="0" applyFont="1" applyFill="1" applyBorder="1" applyAlignment="1">
      <alignment horizontal="center" vertical="center" wrapText="1"/>
    </xf>
    <xf numFmtId="0" fontId="12" fillId="0" borderId="15" xfId="1" applyFont="1" applyBorder="1" applyAlignment="1">
      <alignment horizontal="center" vertical="center"/>
    </xf>
    <xf numFmtId="0" fontId="12" fillId="0" borderId="2" xfId="1" applyFont="1" applyBorder="1" applyAlignment="1">
      <alignment horizontal="center" vertical="center"/>
    </xf>
    <xf numFmtId="0" fontId="15" fillId="10" borderId="16" xfId="3" applyFont="1" applyFill="1" applyBorder="1" applyAlignment="1">
      <alignment horizontal="left" vertical="center"/>
    </xf>
    <xf numFmtId="0" fontId="15" fillId="10" borderId="0" xfId="3" applyFont="1" applyFill="1" applyBorder="1" applyAlignment="1">
      <alignment horizontal="left" vertical="center"/>
    </xf>
    <xf numFmtId="0" fontId="15" fillId="10" borderId="67" xfId="3" applyFont="1" applyFill="1" applyBorder="1" applyAlignment="1">
      <alignment horizontal="left" vertical="center"/>
    </xf>
    <xf numFmtId="0" fontId="15" fillId="10" borderId="21" xfId="3" applyFont="1" applyFill="1" applyBorder="1" applyAlignment="1">
      <alignment horizontal="left" vertical="center"/>
    </xf>
    <xf numFmtId="0" fontId="15" fillId="10" borderId="23" xfId="3" applyFont="1" applyFill="1" applyBorder="1" applyAlignment="1">
      <alignment horizontal="left" vertical="center"/>
    </xf>
    <xf numFmtId="0" fontId="15" fillId="10" borderId="56" xfId="3" applyFont="1" applyFill="1" applyBorder="1" applyAlignment="1">
      <alignment horizontal="left" vertical="center"/>
    </xf>
    <xf numFmtId="0" fontId="12" fillId="10" borderId="92" xfId="0" applyFont="1" applyFill="1" applyBorder="1" applyAlignment="1">
      <alignment horizontal="center" vertical="center" wrapText="1" shrinkToFit="1"/>
    </xf>
    <xf numFmtId="0" fontId="12" fillId="10" borderId="3" xfId="0" applyFont="1" applyFill="1" applyBorder="1" applyAlignment="1">
      <alignment horizontal="center" vertical="center" wrapText="1" shrinkToFit="1"/>
    </xf>
    <xf numFmtId="0" fontId="12" fillId="10" borderId="5" xfId="0" applyFont="1" applyFill="1" applyBorder="1" applyAlignment="1">
      <alignment horizontal="center" vertical="center" wrapText="1" shrinkToFit="1"/>
    </xf>
    <xf numFmtId="0" fontId="12" fillId="3" borderId="54" xfId="0" applyFont="1" applyFill="1" applyBorder="1" applyAlignment="1">
      <alignment horizontal="center" vertical="center" wrapText="1" shrinkToFit="1"/>
    </xf>
    <xf numFmtId="0" fontId="12" fillId="3" borderId="73" xfId="0" applyFont="1" applyFill="1" applyBorder="1" applyAlignment="1">
      <alignment horizontal="center" vertical="center" wrapText="1" shrinkToFit="1"/>
    </xf>
    <xf numFmtId="0" fontId="12" fillId="3" borderId="26" xfId="0" applyFont="1" applyFill="1" applyBorder="1" applyAlignment="1">
      <alignment horizontal="center" vertical="center" wrapText="1" shrinkToFit="1"/>
    </xf>
    <xf numFmtId="0" fontId="12" fillId="3" borderId="76" xfId="0" applyFont="1" applyFill="1" applyBorder="1" applyAlignment="1">
      <alignment horizontal="center" vertical="center" wrapText="1" shrinkToFit="1"/>
    </xf>
    <xf numFmtId="0" fontId="8" fillId="3" borderId="85"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10" fillId="3" borderId="33"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6" fillId="0" borderId="41" xfId="0" applyFont="1" applyBorder="1" applyAlignment="1">
      <alignment horizontal="center"/>
    </xf>
    <xf numFmtId="0" fontId="23" fillId="3" borderId="2" xfId="0" applyFont="1" applyFill="1" applyBorder="1" applyAlignment="1">
      <alignment horizontal="center" vertical="center" wrapText="1" shrinkToFit="1"/>
    </xf>
    <xf numFmtId="0" fontId="23" fillId="3" borderId="7" xfId="0" applyFont="1" applyFill="1" applyBorder="1" applyAlignment="1">
      <alignment horizontal="center" vertical="center" wrapText="1" shrinkToFit="1"/>
    </xf>
    <xf numFmtId="0" fontId="23" fillId="3" borderId="17" xfId="0" applyFont="1" applyFill="1" applyBorder="1" applyAlignment="1">
      <alignment horizontal="center" vertical="center" wrapText="1" shrinkToFit="1"/>
    </xf>
    <xf numFmtId="0" fontId="23" fillId="3" borderId="18" xfId="0" applyFont="1" applyFill="1" applyBorder="1" applyAlignment="1">
      <alignment horizontal="center" vertical="center" wrapText="1" shrinkToFit="1"/>
    </xf>
    <xf numFmtId="0" fontId="23" fillId="3" borderId="53" xfId="0" applyFont="1" applyFill="1" applyBorder="1" applyAlignment="1">
      <alignment horizontal="center" vertical="center" wrapText="1" shrinkToFit="1"/>
    </xf>
    <xf numFmtId="0" fontId="12" fillId="10" borderId="2" xfId="0" applyFont="1" applyFill="1" applyBorder="1" applyAlignment="1">
      <alignment horizontal="right" vertical="center" wrapText="1" shrinkToFit="1"/>
    </xf>
    <xf numFmtId="0" fontId="12" fillId="10" borderId="2" xfId="0" applyFont="1" applyFill="1" applyBorder="1" applyAlignment="1" applyProtection="1">
      <alignment horizontal="center" vertical="center" wrapText="1" shrinkToFit="1"/>
      <protection locked="0"/>
    </xf>
    <xf numFmtId="0" fontId="23" fillId="8" borderId="101" xfId="0" applyFont="1" applyFill="1" applyBorder="1" applyAlignment="1">
      <alignment horizontal="center" vertical="center" wrapText="1" shrinkToFit="1"/>
    </xf>
    <xf numFmtId="0" fontId="23" fillId="8" borderId="98" xfId="0" applyFont="1" applyFill="1" applyBorder="1" applyAlignment="1">
      <alignment horizontal="center" vertical="center" wrapText="1" shrinkToFit="1"/>
    </xf>
    <xf numFmtId="0" fontId="23" fillId="8" borderId="100" xfId="0" applyFont="1" applyFill="1" applyBorder="1" applyAlignment="1">
      <alignment horizontal="center" vertical="center" wrapText="1" shrinkToFit="1"/>
    </xf>
    <xf numFmtId="0" fontId="12" fillId="10" borderId="6" xfId="0" applyFont="1" applyFill="1" applyBorder="1" applyAlignment="1" applyProtection="1">
      <alignment horizontal="center" vertical="center" wrapText="1" shrinkToFit="1"/>
      <protection locked="0"/>
    </xf>
    <xf numFmtId="0" fontId="12" fillId="10" borderId="7" xfId="0" applyFont="1" applyFill="1" applyBorder="1" applyAlignment="1" applyProtection="1">
      <alignment horizontal="center" vertical="center" wrapText="1" shrinkToFit="1"/>
      <protection locked="0"/>
    </xf>
    <xf numFmtId="14" fontId="12" fillId="10" borderId="2" xfId="0" applyNumberFormat="1" applyFont="1" applyFill="1" applyBorder="1" applyAlignment="1" applyProtection="1">
      <alignment horizontal="center" vertical="center" wrapText="1" shrinkToFit="1"/>
      <protection locked="0"/>
    </xf>
    <xf numFmtId="20" fontId="23" fillId="8" borderId="98" xfId="0" applyNumberFormat="1" applyFont="1" applyFill="1" applyBorder="1" applyAlignment="1">
      <alignment horizontal="center" vertical="center" wrapText="1" shrinkToFit="1"/>
    </xf>
    <xf numFmtId="0" fontId="8" fillId="10" borderId="35" xfId="0" applyFont="1" applyFill="1" applyBorder="1" applyAlignment="1">
      <alignment horizontal="center" vertical="center" wrapText="1"/>
    </xf>
    <xf numFmtId="0" fontId="12" fillId="10" borderId="12" xfId="0" applyFont="1" applyFill="1" applyBorder="1" applyAlignment="1" applyProtection="1">
      <alignment horizontal="center" vertical="center" wrapText="1" shrinkToFit="1"/>
      <protection locked="0"/>
    </xf>
    <xf numFmtId="0" fontId="12" fillId="10" borderId="18" xfId="0" applyFont="1" applyFill="1" applyBorder="1" applyAlignment="1" applyProtection="1">
      <alignment horizontal="center" vertical="center" wrapText="1" shrinkToFit="1"/>
      <protection locked="0"/>
    </xf>
    <xf numFmtId="0" fontId="12" fillId="10" borderId="53" xfId="0" applyFont="1" applyFill="1" applyBorder="1" applyAlignment="1" applyProtection="1">
      <alignment horizontal="center" vertical="center" wrapText="1" shrinkToFit="1"/>
      <protection locked="0"/>
    </xf>
    <xf numFmtId="165" fontId="7" fillId="0" borderId="7" xfId="0" applyNumberFormat="1" applyFont="1" applyBorder="1" applyAlignment="1" applyProtection="1">
      <alignment horizontal="center" vertical="center" wrapText="1" shrinkToFit="1"/>
      <protection locked="0"/>
    </xf>
    <xf numFmtId="0" fontId="7" fillId="0" borderId="17" xfId="1" applyFont="1" applyBorder="1" applyAlignment="1">
      <alignment horizontal="justify" vertical="top" wrapText="1"/>
    </xf>
    <xf numFmtId="0" fontId="7" fillId="0" borderId="18" xfId="1" applyFont="1" applyBorder="1" applyAlignment="1">
      <alignment horizontal="justify" vertical="top" wrapText="1"/>
    </xf>
    <xf numFmtId="0" fontId="7" fillId="0" borderId="19" xfId="1" applyFont="1" applyBorder="1" applyAlignment="1">
      <alignment horizontal="justify" vertical="top" wrapText="1"/>
    </xf>
    <xf numFmtId="0" fontId="7" fillId="0" borderId="40" xfId="1" applyFont="1" applyBorder="1" applyAlignment="1">
      <alignment horizontal="justify" vertical="top" wrapText="1"/>
    </xf>
    <xf numFmtId="0" fontId="7" fillId="0" borderId="41" xfId="1" applyFont="1" applyBorder="1" applyAlignment="1">
      <alignment horizontal="justify" vertical="top" wrapText="1"/>
    </xf>
    <xf numFmtId="0" fontId="7" fillId="0" borderId="42" xfId="1" applyFont="1" applyBorder="1" applyAlignment="1">
      <alignment horizontal="justify" vertical="top" wrapText="1"/>
    </xf>
    <xf numFmtId="0" fontId="9" fillId="3" borderId="0" xfId="1" applyFont="1" applyFill="1" applyAlignment="1">
      <alignment horizontal="center" vertical="center"/>
    </xf>
    <xf numFmtId="0" fontId="12" fillId="11" borderId="37" xfId="0" applyFont="1" applyFill="1" applyBorder="1" applyAlignment="1">
      <alignment horizontal="center" vertical="center" wrapText="1"/>
    </xf>
    <xf numFmtId="0" fontId="12" fillId="11" borderId="38"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9" fillId="8" borderId="20" xfId="0" applyFont="1" applyFill="1" applyBorder="1" applyAlignment="1">
      <alignment horizontal="center" vertical="center"/>
    </xf>
    <xf numFmtId="0" fontId="9" fillId="8" borderId="24"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0" xfId="0" applyFont="1" applyFill="1" applyAlignment="1">
      <alignment horizontal="center" vertical="center" wrapText="1"/>
    </xf>
    <xf numFmtId="0" fontId="9" fillId="16" borderId="12" xfId="0" applyFont="1" applyFill="1" applyBorder="1" applyAlignment="1">
      <alignment horizontal="center" vertical="center" wrapText="1"/>
    </xf>
    <xf numFmtId="0" fontId="9" fillId="16" borderId="18" xfId="0" applyFont="1" applyFill="1" applyBorder="1" applyAlignment="1">
      <alignment horizontal="center" vertical="center" wrapText="1"/>
    </xf>
    <xf numFmtId="0" fontId="9" fillId="16" borderId="19" xfId="0" applyFont="1" applyFill="1" applyBorder="1" applyAlignment="1">
      <alignment horizontal="center" vertical="center" wrapText="1"/>
    </xf>
    <xf numFmtId="0" fontId="12" fillId="10" borderId="20" xfId="0" applyFont="1" applyFill="1" applyBorder="1" applyAlignment="1">
      <alignment horizontal="left" vertical="center" shrinkToFit="1"/>
    </xf>
    <xf numFmtId="0" fontId="12" fillId="10" borderId="24" xfId="0" applyFont="1" applyFill="1" applyBorder="1" applyAlignment="1">
      <alignment horizontal="left" vertical="center" shrinkToFit="1"/>
    </xf>
    <xf numFmtId="0" fontId="12" fillId="10" borderId="13" xfId="0" applyFont="1" applyFill="1" applyBorder="1" applyAlignment="1">
      <alignment horizontal="left" vertical="center" shrinkToFit="1"/>
    </xf>
    <xf numFmtId="0" fontId="12" fillId="10" borderId="21" xfId="0" applyFont="1" applyFill="1" applyBorder="1" applyAlignment="1">
      <alignment horizontal="left" vertical="center" shrinkToFit="1"/>
    </xf>
    <xf numFmtId="0" fontId="12" fillId="10" borderId="23" xfId="0" applyFont="1" applyFill="1" applyBorder="1" applyAlignment="1">
      <alignment horizontal="left" vertical="center" shrinkToFit="1"/>
    </xf>
    <xf numFmtId="0" fontId="12" fillId="10" borderId="22" xfId="0" applyFont="1" applyFill="1" applyBorder="1" applyAlignment="1">
      <alignment horizontal="left" vertical="center" shrinkToFit="1"/>
    </xf>
    <xf numFmtId="0" fontId="12" fillId="0" borderId="20" xfId="1" applyFont="1" applyBorder="1" applyAlignment="1">
      <alignment horizontal="center" vertical="center"/>
    </xf>
    <xf numFmtId="0" fontId="12" fillId="0" borderId="13" xfId="1"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10" borderId="20" xfId="1" applyFont="1" applyFill="1" applyBorder="1" applyAlignment="1">
      <alignment horizontal="center" vertical="center" wrapText="1"/>
    </xf>
    <xf numFmtId="0" fontId="12" fillId="10" borderId="24" xfId="1" applyFont="1" applyFill="1" applyBorder="1" applyAlignment="1">
      <alignment horizontal="center" vertical="center" wrapText="1"/>
    </xf>
    <xf numFmtId="0" fontId="12" fillId="10" borderId="13" xfId="1" applyFont="1" applyFill="1" applyBorder="1" applyAlignment="1">
      <alignment horizontal="center" vertical="center" wrapText="1"/>
    </xf>
    <xf numFmtId="0" fontId="12" fillId="10" borderId="21" xfId="1" applyFont="1" applyFill="1" applyBorder="1" applyAlignment="1">
      <alignment horizontal="center" vertical="center" wrapText="1"/>
    </xf>
    <xf numFmtId="0" fontId="12" fillId="10" borderId="23" xfId="1" applyFont="1" applyFill="1" applyBorder="1" applyAlignment="1">
      <alignment horizontal="center" vertical="center" wrapText="1"/>
    </xf>
    <xf numFmtId="0" fontId="12" fillId="10" borderId="22" xfId="1" applyFont="1" applyFill="1" applyBorder="1" applyAlignment="1">
      <alignment horizontal="center" vertical="center" wrapText="1"/>
    </xf>
    <xf numFmtId="0" fontId="12" fillId="10" borderId="13" xfId="0" applyFont="1" applyFill="1" applyBorder="1" applyAlignment="1">
      <alignment horizontal="center" vertical="center" wrapText="1" shrinkToFit="1"/>
    </xf>
    <xf numFmtId="0" fontId="12" fillId="10" borderId="14" xfId="0" applyFont="1" applyFill="1" applyBorder="1" applyAlignment="1">
      <alignment horizontal="center" vertical="center" wrapText="1" shrinkToFit="1"/>
    </xf>
    <xf numFmtId="0" fontId="12" fillId="10" borderId="22" xfId="0" applyFont="1" applyFill="1" applyBorder="1" applyAlignment="1">
      <alignment horizontal="center" vertical="center" wrapText="1" shrinkToFit="1"/>
    </xf>
    <xf numFmtId="0" fontId="9" fillId="10"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2" xfId="0" applyFont="1" applyFill="1" applyBorder="1" applyAlignment="1">
      <alignment horizontal="left" vertical="center" wrapText="1"/>
    </xf>
    <xf numFmtId="0" fontId="10" fillId="2" borderId="12"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19" xfId="0" applyFont="1" applyFill="1" applyBorder="1" applyAlignment="1">
      <alignment horizontal="left" vertical="top" wrapText="1"/>
    </xf>
    <xf numFmtId="0" fontId="6" fillId="0" borderId="19" xfId="0" applyFont="1" applyBorder="1" applyAlignment="1">
      <alignment horizontal="left" vertical="top" wrapText="1"/>
    </xf>
    <xf numFmtId="0" fontId="9" fillId="7" borderId="21"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2" fillId="10" borderId="11" xfId="0" applyFont="1" applyFill="1" applyBorder="1" applyAlignment="1">
      <alignment horizontal="center" vertical="center" wrapText="1" shrinkToFit="1"/>
    </xf>
    <xf numFmtId="0" fontId="12" fillId="10" borderId="35" xfId="0" applyFont="1" applyFill="1" applyBorder="1" applyAlignment="1">
      <alignment horizontal="center" vertical="center" wrapText="1" shrinkToFit="1"/>
    </xf>
    <xf numFmtId="0" fontId="9" fillId="9" borderId="12"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9" fillId="9" borderId="12" xfId="0" applyFont="1" applyFill="1" applyBorder="1" applyAlignment="1">
      <alignment horizontal="left" vertical="center" wrapText="1"/>
    </xf>
    <xf numFmtId="0" fontId="9" fillId="9" borderId="18"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9" fillId="10" borderId="11" xfId="0" applyFont="1" applyFill="1" applyBorder="1" applyAlignment="1">
      <alignment horizontal="center" vertical="center" wrapText="1"/>
    </xf>
    <xf numFmtId="0" fontId="9" fillId="10" borderId="35"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0" borderId="20" xfId="0" applyFont="1" applyBorder="1" applyAlignment="1">
      <alignment horizontal="justify" vertical="center" wrapText="1"/>
    </xf>
    <xf numFmtId="0" fontId="6" fillId="0" borderId="24"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0" xfId="0" applyFont="1" applyAlignment="1">
      <alignment horizontal="justify" vertical="center" wrapText="1"/>
    </xf>
    <xf numFmtId="0" fontId="6" fillId="0" borderId="21" xfId="0" applyFont="1" applyBorder="1" applyAlignment="1">
      <alignment horizontal="justify" vertical="center" wrapText="1"/>
    </xf>
    <xf numFmtId="0" fontId="6" fillId="0" borderId="23" xfId="0" applyFont="1" applyBorder="1" applyAlignment="1">
      <alignment horizontal="justify" vertical="center" wrapText="1"/>
    </xf>
    <xf numFmtId="0" fontId="9" fillId="10" borderId="43" xfId="0" applyFont="1" applyFill="1" applyBorder="1" applyAlignment="1">
      <alignment horizontal="center" vertical="center" wrapText="1"/>
    </xf>
    <xf numFmtId="0" fontId="0" fillId="3" borderId="2" xfId="0" applyFill="1" applyBorder="1" applyAlignment="1">
      <alignment horizontal="left" vertical="top" wrapText="1"/>
    </xf>
    <xf numFmtId="0" fontId="3" fillId="3" borderId="0" xfId="1" applyFont="1" applyFill="1" applyAlignment="1">
      <alignment horizontal="center" vertical="center"/>
    </xf>
    <xf numFmtId="0" fontId="4" fillId="6" borderId="16" xfId="0" applyFont="1" applyFill="1" applyBorder="1" applyAlignment="1">
      <alignment horizontal="center"/>
    </xf>
    <xf numFmtId="0" fontId="4" fillId="6" borderId="0" xfId="0" applyFont="1" applyFill="1" applyAlignment="1">
      <alignment horizontal="center"/>
    </xf>
    <xf numFmtId="0" fontId="0" fillId="3" borderId="2" xfId="0" applyFill="1" applyBorder="1" applyAlignment="1">
      <alignment horizontal="left" vertical="top"/>
    </xf>
    <xf numFmtId="0" fontId="9" fillId="0" borderId="12"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6" fillId="0" borderId="12"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19" xfId="0" applyFont="1" applyBorder="1" applyAlignment="1">
      <alignment horizontal="left" vertical="center" wrapText="1"/>
    </xf>
    <xf numFmtId="0" fontId="6" fillId="0" borderId="53" xfId="0" applyFont="1" applyBorder="1" applyAlignment="1">
      <alignment horizontal="center" vertical="center" wrapText="1"/>
    </xf>
    <xf numFmtId="0" fontId="9" fillId="0" borderId="2" xfId="0" applyFont="1" applyBorder="1" applyAlignment="1">
      <alignment vertical="center" wrapText="1"/>
    </xf>
    <xf numFmtId="0" fontId="12" fillId="10" borderId="6" xfId="0" applyFont="1" applyFill="1" applyBorder="1" applyAlignment="1">
      <alignment horizontal="left" vertical="center" wrapText="1"/>
    </xf>
    <xf numFmtId="0" fontId="12" fillId="10" borderId="2" xfId="0" applyFont="1" applyFill="1" applyBorder="1" applyAlignment="1">
      <alignment horizontal="left" vertical="center" wrapText="1"/>
    </xf>
    <xf numFmtId="0" fontId="7" fillId="0" borderId="12" xfId="0" applyFont="1" applyBorder="1" applyAlignment="1" applyProtection="1">
      <alignment horizontal="center" vertical="center" wrapText="1" shrinkToFit="1"/>
      <protection locked="0"/>
    </xf>
    <xf numFmtId="0" fontId="7" fillId="0" borderId="18" xfId="0" applyFont="1" applyBorder="1" applyAlignment="1" applyProtection="1">
      <alignment horizontal="center" vertical="center" wrapText="1" shrinkToFit="1"/>
      <protection locked="0"/>
    </xf>
    <xf numFmtId="0" fontId="7" fillId="0" borderId="19" xfId="0" applyFont="1" applyBorder="1" applyAlignment="1" applyProtection="1">
      <alignment horizontal="center" vertical="center" wrapText="1" shrinkToFit="1"/>
      <protection locked="0"/>
    </xf>
    <xf numFmtId="0" fontId="12" fillId="0" borderId="12" xfId="0" applyFont="1" applyBorder="1" applyAlignment="1" applyProtection="1">
      <alignment horizontal="center" vertical="center" wrapText="1" shrinkToFit="1"/>
      <protection locked="0"/>
    </xf>
    <xf numFmtId="0" fontId="12" fillId="0" borderId="19" xfId="0" applyFont="1" applyBorder="1" applyAlignment="1" applyProtection="1">
      <alignment horizontal="center" vertical="center" wrapText="1" shrinkToFit="1"/>
      <protection locked="0"/>
    </xf>
    <xf numFmtId="0" fontId="6" fillId="10" borderId="2" xfId="0" applyFont="1" applyFill="1" applyBorder="1" applyAlignment="1">
      <alignment horizontal="left" vertical="top"/>
    </xf>
    <xf numFmtId="0" fontId="6" fillId="10" borderId="7" xfId="0" applyFont="1" applyFill="1" applyBorder="1" applyAlignment="1">
      <alignment horizontal="left" vertical="top"/>
    </xf>
    <xf numFmtId="0" fontId="9" fillId="10" borderId="2" xfId="0" applyFont="1" applyFill="1" applyBorder="1" applyAlignment="1">
      <alignment horizontal="left" vertical="top"/>
    </xf>
    <xf numFmtId="0" fontId="8" fillId="0" borderId="54" xfId="0" applyFont="1" applyFill="1" applyBorder="1" applyAlignment="1">
      <alignment horizontal="left" vertical="center" wrapText="1"/>
    </xf>
    <xf numFmtId="0" fontId="8" fillId="0" borderId="8" xfId="0" applyFont="1" applyFill="1" applyBorder="1" applyAlignment="1">
      <alignment horizontal="left" vertical="center" wrapText="1"/>
    </xf>
    <xf numFmtId="0" fontId="12" fillId="10" borderId="19" xfId="0" applyFont="1" applyFill="1" applyBorder="1" applyAlignment="1" applyProtection="1">
      <alignment horizontal="center" vertical="center" wrapText="1" shrinkToFit="1"/>
      <protection locked="0"/>
    </xf>
    <xf numFmtId="164" fontId="12" fillId="10" borderId="12" xfId="0" applyNumberFormat="1" applyFont="1" applyFill="1" applyBorder="1" applyAlignment="1" applyProtection="1">
      <alignment horizontal="center" vertical="center" wrapText="1" shrinkToFit="1"/>
      <protection locked="0"/>
    </xf>
    <xf numFmtId="164" fontId="12" fillId="10" borderId="18" xfId="0" applyNumberFormat="1" applyFont="1" applyFill="1" applyBorder="1" applyAlignment="1" applyProtection="1">
      <alignment horizontal="center" vertical="center" wrapText="1" shrinkToFit="1"/>
      <protection locked="0"/>
    </xf>
    <xf numFmtId="164" fontId="12" fillId="10" borderId="19" xfId="0" applyNumberFormat="1" applyFont="1" applyFill="1" applyBorder="1" applyAlignment="1" applyProtection="1">
      <alignment horizontal="center" vertical="center" wrapText="1" shrinkToFit="1"/>
      <protection locked="0"/>
    </xf>
    <xf numFmtId="0" fontId="12" fillId="0" borderId="12" xfId="0" applyFont="1" applyFill="1" applyBorder="1" applyAlignment="1" applyProtection="1">
      <alignment horizontal="center" vertical="center" wrapText="1" shrinkToFit="1"/>
      <protection locked="0"/>
    </xf>
    <xf numFmtId="0" fontId="12" fillId="0" borderId="18" xfId="0" applyFont="1" applyFill="1" applyBorder="1" applyAlignment="1" applyProtection="1">
      <alignment horizontal="center" vertical="center" wrapText="1" shrinkToFit="1"/>
      <protection locked="0"/>
    </xf>
    <xf numFmtId="0" fontId="12" fillId="0" borderId="19" xfId="0" applyFont="1" applyFill="1" applyBorder="1" applyAlignment="1" applyProtection="1">
      <alignment horizontal="center" vertical="center" wrapText="1" shrinkToFit="1"/>
      <protection locked="0"/>
    </xf>
    <xf numFmtId="0" fontId="10" fillId="0" borderId="12" xfId="0" applyFont="1" applyFill="1" applyBorder="1" applyAlignment="1">
      <alignment horizontal="left" vertical="top" wrapText="1"/>
    </xf>
    <xf numFmtId="0" fontId="10" fillId="0" borderId="18" xfId="0" applyFont="1" applyFill="1" applyBorder="1" applyAlignment="1">
      <alignment horizontal="left" vertical="top" wrapText="1"/>
    </xf>
    <xf numFmtId="0" fontId="10" fillId="0" borderId="19" xfId="0" applyFont="1" applyFill="1" applyBorder="1" applyAlignment="1">
      <alignment horizontal="left" vertical="top" wrapText="1"/>
    </xf>
  </cellXfs>
  <cellStyles count="5">
    <cellStyle name="Hipervínculo" xfId="3" builtinId="8"/>
    <cellStyle name="Normal" xfId="0" builtinId="0"/>
    <cellStyle name="Normal 2 2" xfId="1" xr:uid="{6377A43A-145F-434B-85CC-03F37365A406}"/>
    <cellStyle name="Normal 3 2" xfId="4" xr:uid="{D793FD34-2FAC-43E0-8D1F-4333DF4E6EB1}"/>
    <cellStyle name="Normal 4" xfId="2" xr:uid="{0E1066ED-E629-4C06-B6F8-9362971FB03B}"/>
  </cellStyles>
  <dxfs count="47">
    <dxf>
      <font>
        <b/>
        <i val="0"/>
        <color theme="0"/>
      </font>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theme="5"/>
        </patternFill>
      </fill>
    </dxf>
    <dxf>
      <font>
        <b/>
        <i val="0"/>
      </font>
      <fill>
        <patternFill>
          <bgColor rgb="FF92D050"/>
        </patternFill>
      </fill>
    </dxf>
    <dxf>
      <fill>
        <patternFill>
          <bgColor rgb="FF92D050"/>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ill>
        <patternFill>
          <bgColor theme="6" tint="0.59996337778862885"/>
        </patternFill>
      </fill>
    </dxf>
    <dxf>
      <fill>
        <patternFill>
          <bgColor rgb="FFFFFF00"/>
        </patternFill>
      </fill>
    </dxf>
    <dxf>
      <font>
        <b/>
        <i val="0"/>
        <color theme="0"/>
      </font>
      <fill>
        <patternFill>
          <bgColor rgb="FFFF0000"/>
        </patternFill>
      </fill>
    </dxf>
    <dxf>
      <font>
        <b/>
        <i val="0"/>
        <color theme="0"/>
      </font>
      <fill>
        <patternFill>
          <bgColor rgb="FFC0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color theme="0"/>
      </font>
      <fill>
        <patternFill>
          <bgColor theme="0" tint="-0.499984740745262"/>
        </patternFill>
      </fill>
    </dxf>
    <dxf>
      <font>
        <b/>
        <i val="0"/>
      </font>
      <fill>
        <patternFill>
          <bgColor theme="3" tint="0.749961851863155"/>
        </patternFill>
      </fill>
    </dxf>
    <dxf>
      <font>
        <b/>
        <i val="0"/>
      </font>
      <fill>
        <patternFill>
          <bgColor rgb="FF92D050"/>
        </patternFill>
      </fill>
    </dxf>
    <dxf>
      <font>
        <b/>
        <i val="0"/>
        <color theme="0"/>
      </font>
      <fill>
        <patternFill>
          <bgColor theme="0" tint="-0.499984740745262"/>
        </patternFill>
      </fill>
    </dxf>
    <dxf>
      <font>
        <b/>
        <i val="0"/>
        <color theme="0"/>
      </font>
      <fill>
        <patternFill>
          <bgColor rgb="FFFF0000"/>
        </patternFill>
      </fill>
    </dxf>
    <dxf>
      <font>
        <b/>
        <i val="0"/>
        <color theme="1"/>
      </font>
      <fill>
        <patternFill>
          <bgColor theme="0"/>
        </patternFill>
      </fill>
    </dxf>
    <dxf>
      <font>
        <b/>
        <i val="0"/>
      </font>
      <fill>
        <patternFill>
          <bgColor rgb="FFFFFF00"/>
        </patternFill>
      </fill>
    </dxf>
    <dxf>
      <fill>
        <patternFill>
          <bgColor theme="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ont>
        <b/>
        <i val="0"/>
      </font>
      <fill>
        <patternFill>
          <bgColor rgb="FF92D050"/>
        </patternFill>
      </fill>
    </dxf>
    <dxf>
      <font>
        <b/>
        <i val="0"/>
      </font>
      <fill>
        <patternFill>
          <bgColor theme="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7F2A21"/>
      <color rgb="FF841C1C"/>
      <color rgb="FF8E1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microsoft.com/office/2022/10/relationships/richValueRel" Target="richData/richValueRel.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ctrlProps/ctrlProp1.xml><?xml version="1.0" encoding="utf-8"?>
<formControlPr xmlns="http://schemas.microsoft.com/office/spreadsheetml/2009/9/main" objectType="Radio" firstButton="1" fmlaLink="Parámetros!$K$7"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fmlaLink="$C$32" lockText="1" noThreeD="1"/>
</file>

<file path=xl/ctrlProps/ctrlProp37.xml><?xml version="1.0" encoding="utf-8"?>
<formControlPr xmlns="http://schemas.microsoft.com/office/spreadsheetml/2009/9/main" objectType="CheckBox" fmlaLink="$C$31" lockText="1" noThreeD="1"/>
</file>

<file path=xl/ctrlProps/ctrlProp38.xml><?xml version="1.0" encoding="utf-8"?>
<formControlPr xmlns="http://schemas.microsoft.com/office/spreadsheetml/2009/9/main" objectType="CheckBox" fmlaLink="$H$36" lockText="1" noThreeD="1"/>
</file>

<file path=xl/ctrlProps/ctrlProp39.xml><?xml version="1.0" encoding="utf-8"?>
<formControlPr xmlns="http://schemas.microsoft.com/office/spreadsheetml/2009/9/main" objectType="CheckBox" fmlaLink="$H$35" lockText="1" noThreeD="1"/>
</file>

<file path=xl/ctrlProps/ctrlProp40.xml><?xml version="1.0" encoding="utf-8"?>
<formControlPr xmlns="http://schemas.microsoft.com/office/spreadsheetml/2009/9/main" objectType="CheckBox" fmlaLink="$N$36" lockText="1" noThreeD="1"/>
</file>

<file path=xl/ctrlProps/ctrlProp41.xml><?xml version="1.0" encoding="utf-8"?>
<formControlPr xmlns="http://schemas.microsoft.com/office/spreadsheetml/2009/9/main" objectType="CheckBox" fmlaLink="$N$35" lockText="1" noThreeD="1"/>
</file>

<file path=xl/ctrlProps/ctrlProp42.xml><?xml version="1.0" encoding="utf-8"?>
<formControlPr xmlns="http://schemas.microsoft.com/office/spreadsheetml/2009/9/main" objectType="CheckBox" fmlaLink="$H$34" lockText="1" noThreeD="1"/>
</file>

<file path=xl/ctrlProps/ctrlProp43.xml><?xml version="1.0" encoding="utf-8"?>
<formControlPr xmlns="http://schemas.microsoft.com/office/spreadsheetml/2009/9/main" objectType="CheckBox" fmlaLink="$N$34" lockText="1" noThreeD="1"/>
</file>

<file path=xl/ctrlProps/ctrlProp44.xml><?xml version="1.0" encoding="utf-8"?>
<formControlPr xmlns="http://schemas.microsoft.com/office/spreadsheetml/2009/9/main" objectType="CheckBox" fmlaLink="$C$40" lockText="1" noThreeD="1"/>
</file>

<file path=xl/ctrlProps/ctrlProp45.xml><?xml version="1.0" encoding="utf-8"?>
<formControlPr xmlns="http://schemas.microsoft.com/office/spreadsheetml/2009/9/main" objectType="CheckBox" fmlaLink="$C$39" lockText="1" noThreeD="1"/>
</file>

<file path=xl/ctrlProps/ctrlProp46.xml><?xml version="1.0" encoding="utf-8"?>
<formControlPr xmlns="http://schemas.microsoft.com/office/spreadsheetml/2009/9/main" objectType="CheckBox" fmlaLink="$C$38" lockText="1" noThreeD="1"/>
</file>

<file path=xl/ctrlProps/ctrlProp47.xml><?xml version="1.0" encoding="utf-8"?>
<formControlPr xmlns="http://schemas.microsoft.com/office/spreadsheetml/2009/9/main" objectType="CheckBox" fmlaLink="$C$30"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6351</xdr:colOff>
      <xdr:row>0</xdr:row>
      <xdr:rowOff>57150</xdr:rowOff>
    </xdr:from>
    <xdr:to>
      <xdr:col>1</xdr:col>
      <xdr:colOff>425450</xdr:colOff>
      <xdr:row>3</xdr:row>
      <xdr:rowOff>55428</xdr:rowOff>
    </xdr:to>
    <xdr:pic>
      <xdr:nvPicPr>
        <xdr:cNvPr id="2" name="Imagen 1" descr="Logotipo&#10;&#10;El contenido generado por IA puede ser incorrecto.">
          <a:extLst>
            <a:ext uri="{FF2B5EF4-FFF2-40B4-BE49-F238E27FC236}">
              <a16:creationId xmlns:a16="http://schemas.microsoft.com/office/drawing/2014/main" id="{4A2DB2BC-C96C-4F0B-B758-06ED7CCF5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1" y="57150"/>
          <a:ext cx="1092199" cy="6967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385310</xdr:colOff>
      <xdr:row>0</xdr:row>
      <xdr:rowOff>0</xdr:rowOff>
    </xdr:from>
    <xdr:to>
      <xdr:col>1</xdr:col>
      <xdr:colOff>272465</xdr:colOff>
      <xdr:row>3</xdr:row>
      <xdr:rowOff>104588</xdr:rowOff>
    </xdr:to>
    <xdr:pic>
      <xdr:nvPicPr>
        <xdr:cNvPr id="2" name="Imagen 1" descr="Logotipo&#10;&#10;El contenido generado por IA puede ser incorrecto.">
          <a:extLst>
            <a:ext uri="{FF2B5EF4-FFF2-40B4-BE49-F238E27FC236}">
              <a16:creationId xmlns:a16="http://schemas.microsoft.com/office/drawing/2014/main" id="{C7539EB6-9504-49AF-B9E6-9F31FC8DA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310" y="0"/>
          <a:ext cx="1436555" cy="695138"/>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63500</xdr:colOff>
          <xdr:row>21</xdr:row>
          <xdr:rowOff>171450</xdr:rowOff>
        </xdr:from>
        <xdr:to>
          <xdr:col>3</xdr:col>
          <xdr:colOff>819150</xdr:colOff>
          <xdr:row>21</xdr:row>
          <xdr:rowOff>476250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222250</xdr:colOff>
          <xdr:row>21</xdr:row>
          <xdr:rowOff>152400</xdr:rowOff>
        </xdr:from>
        <xdr:to>
          <xdr:col>8</xdr:col>
          <xdr:colOff>654050</xdr:colOff>
          <xdr:row>21</xdr:row>
          <xdr:rowOff>463550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32</xdr:row>
          <xdr:rowOff>31750</xdr:rowOff>
        </xdr:from>
        <xdr:to>
          <xdr:col>3</xdr:col>
          <xdr:colOff>685800</xdr:colOff>
          <xdr:row>32</xdr:row>
          <xdr:rowOff>285750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32</xdr:row>
          <xdr:rowOff>25400</xdr:rowOff>
        </xdr:from>
        <xdr:to>
          <xdr:col>4</xdr:col>
          <xdr:colOff>609600</xdr:colOff>
          <xdr:row>32</xdr:row>
          <xdr:rowOff>279400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120650</xdr:colOff>
          <xdr:row>33</xdr:row>
          <xdr:rowOff>57150</xdr:rowOff>
        </xdr:from>
        <xdr:to>
          <xdr:col>3</xdr:col>
          <xdr:colOff>673100</xdr:colOff>
          <xdr:row>33</xdr:row>
          <xdr:rowOff>311150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33</xdr:row>
          <xdr:rowOff>63500</xdr:rowOff>
        </xdr:from>
        <xdr:to>
          <xdr:col>4</xdr:col>
          <xdr:colOff>622300</xdr:colOff>
          <xdr:row>33</xdr:row>
          <xdr:rowOff>317500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387350</xdr:colOff>
          <xdr:row>32</xdr:row>
          <xdr:rowOff>44450</xdr:rowOff>
        </xdr:from>
        <xdr:to>
          <xdr:col>8</xdr:col>
          <xdr:colOff>939800</xdr:colOff>
          <xdr:row>32</xdr:row>
          <xdr:rowOff>298450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177800</xdr:colOff>
          <xdr:row>32</xdr:row>
          <xdr:rowOff>44450</xdr:rowOff>
        </xdr:from>
        <xdr:to>
          <xdr:col>9</xdr:col>
          <xdr:colOff>730250</xdr:colOff>
          <xdr:row>32</xdr:row>
          <xdr:rowOff>298450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xdr:row>
          <xdr:rowOff>25400</xdr:rowOff>
        </xdr:from>
        <xdr:to>
          <xdr:col>13</xdr:col>
          <xdr:colOff>622300</xdr:colOff>
          <xdr:row>32</xdr:row>
          <xdr:rowOff>285750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32</xdr:row>
          <xdr:rowOff>38100</xdr:rowOff>
        </xdr:from>
        <xdr:to>
          <xdr:col>14</xdr:col>
          <xdr:colOff>577850</xdr:colOff>
          <xdr:row>32</xdr:row>
          <xdr:rowOff>298450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361950</xdr:colOff>
          <xdr:row>21</xdr:row>
          <xdr:rowOff>158750</xdr:rowOff>
        </xdr:from>
        <xdr:to>
          <xdr:col>13</xdr:col>
          <xdr:colOff>1117600</xdr:colOff>
          <xdr:row>21</xdr:row>
          <xdr:rowOff>463550</xdr:rowOff>
        </xdr:to>
        <xdr:sp macro="" textlink="">
          <xdr:nvSpPr>
            <xdr:cNvPr id="5131" name="Option Button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352878</xdr:colOff>
          <xdr:row>11</xdr:row>
          <xdr:rowOff>183243</xdr:rowOff>
        </xdr:from>
        <xdr:to>
          <xdr:col>14</xdr:col>
          <xdr:colOff>905328</xdr:colOff>
          <xdr:row>11</xdr:row>
          <xdr:rowOff>437243</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419100</xdr:colOff>
          <xdr:row>11</xdr:row>
          <xdr:rowOff>184150</xdr:rowOff>
        </xdr:from>
        <xdr:to>
          <xdr:col>15</xdr:col>
          <xdr:colOff>704850</xdr:colOff>
          <xdr:row>11</xdr:row>
          <xdr:rowOff>406400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488950</xdr:colOff>
          <xdr:row>105</xdr:row>
          <xdr:rowOff>107950</xdr:rowOff>
        </xdr:from>
        <xdr:to>
          <xdr:col>3</xdr:col>
          <xdr:colOff>749300</xdr:colOff>
          <xdr:row>105</xdr:row>
          <xdr:rowOff>1022350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476250</xdr:colOff>
          <xdr:row>105</xdr:row>
          <xdr:rowOff>95250</xdr:rowOff>
        </xdr:from>
        <xdr:to>
          <xdr:col>5</xdr:col>
          <xdr:colOff>736600</xdr:colOff>
          <xdr:row>105</xdr:row>
          <xdr:rowOff>990600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105</xdr:row>
          <xdr:rowOff>266700</xdr:rowOff>
        </xdr:from>
        <xdr:to>
          <xdr:col>8</xdr:col>
          <xdr:colOff>622300</xdr:colOff>
          <xdr:row>105</xdr:row>
          <xdr:rowOff>857250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298450</xdr:colOff>
          <xdr:row>105</xdr:row>
          <xdr:rowOff>95250</xdr:rowOff>
        </xdr:from>
        <xdr:to>
          <xdr:col>9</xdr:col>
          <xdr:colOff>520700</xdr:colOff>
          <xdr:row>105</xdr:row>
          <xdr:rowOff>1009650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273050</xdr:colOff>
          <xdr:row>7</xdr:row>
          <xdr:rowOff>120650</xdr:rowOff>
        </xdr:from>
        <xdr:to>
          <xdr:col>5</xdr:col>
          <xdr:colOff>825500</xdr:colOff>
          <xdr:row>7</xdr:row>
          <xdr:rowOff>374650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400050</xdr:colOff>
          <xdr:row>7</xdr:row>
          <xdr:rowOff>120650</xdr:rowOff>
        </xdr:from>
        <xdr:to>
          <xdr:col>13</xdr:col>
          <xdr:colOff>177800</xdr:colOff>
          <xdr:row>7</xdr:row>
          <xdr:rowOff>374650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234950</xdr:colOff>
          <xdr:row>93</xdr:row>
          <xdr:rowOff>107950</xdr:rowOff>
        </xdr:from>
        <xdr:to>
          <xdr:col>2</xdr:col>
          <xdr:colOff>590550</xdr:colOff>
          <xdr:row>93</xdr:row>
          <xdr:rowOff>400050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93</xdr:row>
          <xdr:rowOff>285750</xdr:rowOff>
        </xdr:from>
        <xdr:to>
          <xdr:col>4</xdr:col>
          <xdr:colOff>501650</xdr:colOff>
          <xdr:row>93</xdr:row>
          <xdr:rowOff>508000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444500</xdr:colOff>
          <xdr:row>93</xdr:row>
          <xdr:rowOff>279400</xdr:rowOff>
        </xdr:from>
        <xdr:to>
          <xdr:col>6</xdr:col>
          <xdr:colOff>679450</xdr:colOff>
          <xdr:row>93</xdr:row>
          <xdr:rowOff>546100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93</xdr:row>
          <xdr:rowOff>279400</xdr:rowOff>
        </xdr:from>
        <xdr:to>
          <xdr:col>8</xdr:col>
          <xdr:colOff>781050</xdr:colOff>
          <xdr:row>93</xdr:row>
          <xdr:rowOff>539750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93</xdr:row>
          <xdr:rowOff>76200</xdr:rowOff>
        </xdr:from>
        <xdr:to>
          <xdr:col>12</xdr:col>
          <xdr:colOff>558800</xdr:colOff>
          <xdr:row>93</xdr:row>
          <xdr:rowOff>381000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93</xdr:row>
          <xdr:rowOff>431800</xdr:rowOff>
        </xdr:from>
        <xdr:to>
          <xdr:col>12</xdr:col>
          <xdr:colOff>546100</xdr:colOff>
          <xdr:row>93</xdr:row>
          <xdr:rowOff>736600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93</xdr:row>
          <xdr:rowOff>273050</xdr:rowOff>
        </xdr:from>
        <xdr:to>
          <xdr:col>2</xdr:col>
          <xdr:colOff>596900</xdr:colOff>
          <xdr:row>93</xdr:row>
          <xdr:rowOff>565150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234950</xdr:colOff>
          <xdr:row>93</xdr:row>
          <xdr:rowOff>425450</xdr:rowOff>
        </xdr:from>
        <xdr:to>
          <xdr:col>2</xdr:col>
          <xdr:colOff>590550</xdr:colOff>
          <xdr:row>93</xdr:row>
          <xdr:rowOff>717550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119495</xdr:colOff>
          <xdr:row>127</xdr:row>
          <xdr:rowOff>185882</xdr:rowOff>
        </xdr:from>
        <xdr:to>
          <xdr:col>11</xdr:col>
          <xdr:colOff>379845</xdr:colOff>
          <xdr:row>129</xdr:row>
          <xdr:rowOff>89477</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3BAD8EC7-2F8D-D5C7-F349-98F1101FFF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12</xdr:col>
          <xdr:colOff>246495</xdr:colOff>
          <xdr:row>127</xdr:row>
          <xdr:rowOff>185882</xdr:rowOff>
        </xdr:from>
        <xdr:ext cx="260350" cy="590550"/>
        <xdr:sp macro="" textlink="">
          <xdr:nvSpPr>
            <xdr:cNvPr id="5160" name="Check Box 40" hidden="1">
              <a:extLst>
                <a:ext uri="{63B3BB69-23CF-44E3-9099-C40C66FF867C}">
                  <a14:compatExt spid="_x0000_s5160"/>
                </a:ext>
                <a:ext uri="{FF2B5EF4-FFF2-40B4-BE49-F238E27FC236}">
                  <a16:creationId xmlns:a16="http://schemas.microsoft.com/office/drawing/2014/main" id="{9EF34845-FA0F-46B0-A763-B63C7B93F9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119495</xdr:colOff>
          <xdr:row>128</xdr:row>
          <xdr:rowOff>312882</xdr:rowOff>
        </xdr:from>
        <xdr:ext cx="260350" cy="596323"/>
        <xdr:sp macro="" textlink="">
          <xdr:nvSpPr>
            <xdr:cNvPr id="5171" name="Check Box 51" hidden="1">
              <a:extLst>
                <a:ext uri="{63B3BB69-23CF-44E3-9099-C40C66FF867C}">
                  <a14:compatExt spid="_x0000_s5171"/>
                </a:ext>
                <a:ext uri="{FF2B5EF4-FFF2-40B4-BE49-F238E27FC236}">
                  <a16:creationId xmlns:a16="http://schemas.microsoft.com/office/drawing/2014/main" id="{505A35E3-3AE4-4BCC-8E16-E632686132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246495</xdr:colOff>
          <xdr:row>128</xdr:row>
          <xdr:rowOff>335973</xdr:rowOff>
        </xdr:from>
        <xdr:ext cx="260350" cy="590550"/>
        <xdr:sp macro="" textlink="">
          <xdr:nvSpPr>
            <xdr:cNvPr id="5172" name="Check Box 52" hidden="1">
              <a:extLst>
                <a:ext uri="{63B3BB69-23CF-44E3-9099-C40C66FF867C}">
                  <a14:compatExt spid="_x0000_s5172"/>
                </a:ext>
                <a:ext uri="{FF2B5EF4-FFF2-40B4-BE49-F238E27FC236}">
                  <a16:creationId xmlns:a16="http://schemas.microsoft.com/office/drawing/2014/main" id="{00D1076A-0DEB-4C5A-8AEE-ADACE97BB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119495</xdr:colOff>
          <xdr:row>129</xdr:row>
          <xdr:rowOff>312882</xdr:rowOff>
        </xdr:from>
        <xdr:ext cx="260350" cy="596323"/>
        <xdr:sp macro="" textlink="">
          <xdr:nvSpPr>
            <xdr:cNvPr id="5173" name="Check Box 53" hidden="1">
              <a:extLst>
                <a:ext uri="{63B3BB69-23CF-44E3-9099-C40C66FF867C}">
                  <a14:compatExt spid="_x0000_s5173"/>
                </a:ext>
                <a:ext uri="{FF2B5EF4-FFF2-40B4-BE49-F238E27FC236}">
                  <a16:creationId xmlns:a16="http://schemas.microsoft.com/office/drawing/2014/main" id="{7660F2F4-4ED6-42F8-993C-900DB0D13E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246495</xdr:colOff>
          <xdr:row>129</xdr:row>
          <xdr:rowOff>335973</xdr:rowOff>
        </xdr:from>
        <xdr:ext cx="260350" cy="590550"/>
        <xdr:sp macro="" textlink="">
          <xdr:nvSpPr>
            <xdr:cNvPr id="5174" name="Check Box 54" hidden="1">
              <a:extLst>
                <a:ext uri="{63B3BB69-23CF-44E3-9099-C40C66FF867C}">
                  <a14:compatExt spid="_x0000_s5174"/>
                </a:ext>
                <a:ext uri="{FF2B5EF4-FFF2-40B4-BE49-F238E27FC236}">
                  <a16:creationId xmlns:a16="http://schemas.microsoft.com/office/drawing/2014/main" id="{A97453E7-4CB1-40A3-B6BB-7DFC657172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119495</xdr:colOff>
          <xdr:row>130</xdr:row>
          <xdr:rowOff>312882</xdr:rowOff>
        </xdr:from>
        <xdr:ext cx="260350" cy="596323"/>
        <xdr:sp macro="" textlink="">
          <xdr:nvSpPr>
            <xdr:cNvPr id="5175" name="Check Box 55" hidden="1">
              <a:extLst>
                <a:ext uri="{63B3BB69-23CF-44E3-9099-C40C66FF867C}">
                  <a14:compatExt spid="_x0000_s5175"/>
                </a:ext>
                <a:ext uri="{FF2B5EF4-FFF2-40B4-BE49-F238E27FC236}">
                  <a16:creationId xmlns:a16="http://schemas.microsoft.com/office/drawing/2014/main" id="{9C015790-48DA-48C3-84C3-A0CF702765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12</xdr:col>
          <xdr:colOff>246495</xdr:colOff>
          <xdr:row>130</xdr:row>
          <xdr:rowOff>335973</xdr:rowOff>
        </xdr:from>
        <xdr:ext cx="260350" cy="590550"/>
        <xdr:sp macro="" textlink="">
          <xdr:nvSpPr>
            <xdr:cNvPr id="5176" name="Check Box 56" hidden="1">
              <a:extLst>
                <a:ext uri="{63B3BB69-23CF-44E3-9099-C40C66FF867C}">
                  <a14:compatExt spid="_x0000_s5176"/>
                </a:ext>
                <a:ext uri="{FF2B5EF4-FFF2-40B4-BE49-F238E27FC236}">
                  <a16:creationId xmlns:a16="http://schemas.microsoft.com/office/drawing/2014/main" id="{1BBA411E-A2CB-4D6D-A98F-D2B4396BBD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305594</xdr:colOff>
      <xdr:row>1</xdr:row>
      <xdr:rowOff>0</xdr:rowOff>
    </xdr:from>
    <xdr:to>
      <xdr:col>1</xdr:col>
      <xdr:colOff>1634916</xdr:colOff>
      <xdr:row>4</xdr:row>
      <xdr:rowOff>161924</xdr:rowOff>
    </xdr:to>
    <xdr:pic>
      <xdr:nvPicPr>
        <xdr:cNvPr id="2" name="Imagen 1" descr="Logotipo&#10;&#10;El contenido generado por IA puede ser incorrecto.">
          <a:extLst>
            <a:ext uri="{FF2B5EF4-FFF2-40B4-BE49-F238E27FC236}">
              <a16:creationId xmlns:a16="http://schemas.microsoft.com/office/drawing/2014/main" id="{CAE7C80A-6064-4FB9-922D-2DE73595D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094" y="158750"/>
          <a:ext cx="1329322" cy="676274"/>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107950</xdr:colOff>
          <xdr:row>31</xdr:row>
          <xdr:rowOff>133350</xdr:rowOff>
        </xdr:from>
        <xdr:to>
          <xdr:col>1</xdr:col>
          <xdr:colOff>412750</xdr:colOff>
          <xdr:row>31</xdr:row>
          <xdr:rowOff>311150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30</xdr:row>
          <xdr:rowOff>88900</xdr:rowOff>
        </xdr:from>
        <xdr:to>
          <xdr:col>1</xdr:col>
          <xdr:colOff>419100</xdr:colOff>
          <xdr:row>30</xdr:row>
          <xdr:rowOff>431800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254000</xdr:colOff>
          <xdr:row>35</xdr:row>
          <xdr:rowOff>19050</xdr:rowOff>
        </xdr:from>
        <xdr:to>
          <xdr:col>6</xdr:col>
          <xdr:colOff>609600</xdr:colOff>
          <xdr:row>35</xdr:row>
          <xdr:rowOff>476250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33</xdr:row>
          <xdr:rowOff>273050</xdr:rowOff>
        </xdr:from>
        <xdr:to>
          <xdr:col>6</xdr:col>
          <xdr:colOff>793750</xdr:colOff>
          <xdr:row>35</xdr:row>
          <xdr:rowOff>184150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482600</xdr:rowOff>
        </xdr:from>
        <xdr:to>
          <xdr:col>11</xdr:col>
          <xdr:colOff>469900</xdr:colOff>
          <xdr:row>35</xdr:row>
          <xdr:rowOff>482600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34</xdr:row>
          <xdr:rowOff>95250</xdr:rowOff>
        </xdr:from>
        <xdr:to>
          <xdr:col>11</xdr:col>
          <xdr:colOff>457200</xdr:colOff>
          <xdr:row>34</xdr:row>
          <xdr:rowOff>419100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33</xdr:row>
          <xdr:rowOff>6350</xdr:rowOff>
        </xdr:from>
        <xdr:to>
          <xdr:col>6</xdr:col>
          <xdr:colOff>717550</xdr:colOff>
          <xdr:row>33</xdr:row>
          <xdr:rowOff>406400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32</xdr:row>
          <xdr:rowOff>146050</xdr:rowOff>
        </xdr:from>
        <xdr:to>
          <xdr:col>11</xdr:col>
          <xdr:colOff>501650</xdr:colOff>
          <xdr:row>33</xdr:row>
          <xdr:rowOff>450850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38</xdr:row>
          <xdr:rowOff>495300</xdr:rowOff>
        </xdr:from>
        <xdr:to>
          <xdr:col>1</xdr:col>
          <xdr:colOff>558800</xdr:colOff>
          <xdr:row>39</xdr:row>
          <xdr:rowOff>419100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38</xdr:row>
          <xdr:rowOff>12700</xdr:rowOff>
        </xdr:from>
        <xdr:to>
          <xdr:col>1</xdr:col>
          <xdr:colOff>609600</xdr:colOff>
          <xdr:row>38</xdr:row>
          <xdr:rowOff>476250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37</xdr:row>
          <xdr:rowOff>57150</xdr:rowOff>
        </xdr:from>
        <xdr:to>
          <xdr:col>1</xdr:col>
          <xdr:colOff>666750</xdr:colOff>
          <xdr:row>37</xdr:row>
          <xdr:rowOff>482600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152400</xdr:rowOff>
        </xdr:from>
        <xdr:to>
          <xdr:col>1</xdr:col>
          <xdr:colOff>355600</xdr:colOff>
          <xdr:row>29</xdr:row>
          <xdr:rowOff>406400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146050</xdr:colOff>
      <xdr:row>19</xdr:row>
      <xdr:rowOff>32316</xdr:rowOff>
    </xdr:from>
    <xdr:to>
      <xdr:col>3</xdr:col>
      <xdr:colOff>588564</xdr:colOff>
      <xdr:row>30</xdr:row>
      <xdr:rowOff>25400</xdr:rowOff>
    </xdr:to>
    <xdr:pic>
      <xdr:nvPicPr>
        <xdr:cNvPr id="2" name="Imagen 1">
          <a:extLst>
            <a:ext uri="{FF2B5EF4-FFF2-40B4-BE49-F238E27FC236}">
              <a16:creationId xmlns:a16="http://schemas.microsoft.com/office/drawing/2014/main" id="{BE844DD2-B549-4FE0-B4F4-873166B5C103}"/>
            </a:ext>
          </a:extLst>
        </xdr:cNvPr>
        <xdr:cNvPicPr>
          <a:picLocks noChangeAspect="1"/>
        </xdr:cNvPicPr>
      </xdr:nvPicPr>
      <xdr:blipFill>
        <a:blip xmlns:r="http://schemas.openxmlformats.org/officeDocument/2006/relationships" r:embed="rId1"/>
        <a:stretch>
          <a:fillRect/>
        </a:stretch>
      </xdr:blipFill>
      <xdr:spPr>
        <a:xfrm>
          <a:off x="1670050" y="4661466"/>
          <a:ext cx="4906564" cy="2018734"/>
        </a:xfrm>
        <a:prstGeom prst="rect">
          <a:avLst/>
        </a:prstGeom>
      </xdr:spPr>
    </xdr:pic>
    <xdr:clientData/>
  </xdr:twoCellAnchor>
  <xdr:twoCellAnchor editAs="oneCell">
    <xdr:from>
      <xdr:col>4</xdr:col>
      <xdr:colOff>110066</xdr:colOff>
      <xdr:row>21</xdr:row>
      <xdr:rowOff>152399</xdr:rowOff>
    </xdr:from>
    <xdr:to>
      <xdr:col>9</xdr:col>
      <xdr:colOff>230717</xdr:colOff>
      <xdr:row>38</xdr:row>
      <xdr:rowOff>168987</xdr:rowOff>
    </xdr:to>
    <xdr:pic>
      <xdr:nvPicPr>
        <xdr:cNvPr id="4" name="Imagen 3">
          <a:extLst>
            <a:ext uri="{FF2B5EF4-FFF2-40B4-BE49-F238E27FC236}">
              <a16:creationId xmlns:a16="http://schemas.microsoft.com/office/drawing/2014/main" id="{45D20A5C-BA42-41EB-B8CC-6EE0214E1043}"/>
            </a:ext>
          </a:extLst>
        </xdr:cNvPr>
        <xdr:cNvPicPr>
          <a:picLocks noChangeAspect="1"/>
        </xdr:cNvPicPr>
      </xdr:nvPicPr>
      <xdr:blipFill>
        <a:blip xmlns:r="http://schemas.openxmlformats.org/officeDocument/2006/relationships" r:embed="rId2"/>
        <a:stretch>
          <a:fillRect/>
        </a:stretch>
      </xdr:blipFill>
      <xdr:spPr>
        <a:xfrm>
          <a:off x="6925733" y="5571066"/>
          <a:ext cx="4047067" cy="3075171"/>
        </a:xfrm>
        <a:prstGeom prst="rect">
          <a:avLst/>
        </a:prstGeom>
      </xdr:spPr>
    </xdr:pic>
    <xdr:clientData/>
  </xdr:twoCellAnchor>
  <xdr:twoCellAnchor editAs="oneCell">
    <xdr:from>
      <xdr:col>1</xdr:col>
      <xdr:colOff>673100</xdr:colOff>
      <xdr:row>34</xdr:row>
      <xdr:rowOff>25400</xdr:rowOff>
    </xdr:from>
    <xdr:to>
      <xdr:col>4</xdr:col>
      <xdr:colOff>146221</xdr:colOff>
      <xdr:row>53</xdr:row>
      <xdr:rowOff>61222</xdr:rowOff>
    </xdr:to>
    <xdr:pic>
      <xdr:nvPicPr>
        <xdr:cNvPr id="5" name="Imagen 4">
          <a:extLst>
            <a:ext uri="{FF2B5EF4-FFF2-40B4-BE49-F238E27FC236}">
              <a16:creationId xmlns:a16="http://schemas.microsoft.com/office/drawing/2014/main" id="{53980753-5341-4A65-8BB9-030F474C530A}"/>
            </a:ext>
          </a:extLst>
        </xdr:cNvPr>
        <xdr:cNvPicPr>
          <a:picLocks noChangeAspect="1"/>
        </xdr:cNvPicPr>
      </xdr:nvPicPr>
      <xdr:blipFill>
        <a:blip xmlns:r="http://schemas.openxmlformats.org/officeDocument/2006/relationships" r:embed="rId3"/>
        <a:stretch>
          <a:fillRect/>
        </a:stretch>
      </xdr:blipFill>
      <xdr:spPr>
        <a:xfrm>
          <a:off x="1435100" y="6591300"/>
          <a:ext cx="5524671" cy="4093472"/>
        </a:xfrm>
        <a:prstGeom prst="rect">
          <a:avLst/>
        </a:prstGeom>
      </xdr:spPr>
    </xdr:pic>
    <xdr:clientData/>
  </xdr:twoCellAnchor>
  <xdr:twoCellAnchor editAs="oneCell">
    <xdr:from>
      <xdr:col>1</xdr:col>
      <xdr:colOff>381000</xdr:colOff>
      <xdr:row>1</xdr:row>
      <xdr:rowOff>0</xdr:rowOff>
    </xdr:from>
    <xdr:to>
      <xdr:col>2</xdr:col>
      <xdr:colOff>901700</xdr:colOff>
      <xdr:row>4</xdr:row>
      <xdr:rowOff>49083</xdr:rowOff>
    </xdr:to>
    <xdr:pic>
      <xdr:nvPicPr>
        <xdr:cNvPr id="6" name="Imagen 5" descr="Logotipo&#10;&#10;El contenido generado por IA puede ser incorrecto.">
          <a:extLst>
            <a:ext uri="{FF2B5EF4-FFF2-40B4-BE49-F238E27FC236}">
              <a16:creationId xmlns:a16="http://schemas.microsoft.com/office/drawing/2014/main" id="{2184430F-7527-476A-9D1D-6C0A5DD31A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43000" y="158750"/>
          <a:ext cx="1282700" cy="65868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minagricultura.gov.co/Users/kmurcia/AppData/Local/Microsoft/Windows/Temporary%20Internet%20Files/Content.Outlook/PRY0NCWC/Cambio%20Admon%20Plataforma%20No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L:\8.%20%20PETI%20-%20Gobierno%20de%20TI%20-%20SGC\1.%20Procedimiento%20Gesti&#243;n%20de%20Cambios%20Tecnol&#243;gicos\0.%20Informaci&#243;n\DOCUMENTO%20RFC%20control%20de%20Cambios.xlsx" TargetMode="External"/><Relationship Id="rId1" Type="http://schemas.openxmlformats.org/officeDocument/2006/relationships/externalLinkPath" Target="file:///L:\8.%20%20PETI%20-%20Gobierno%20de%20TI%20-%20SGC\1.%20Procedimiento%20Gesti&#243;n%20de%20Cambios%20Tecnol&#243;gicos\0.%20Informaci&#243;n\DOCUMENTO%20RFC%20control%20de%20Camb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RFC"/>
      <sheetName val="RFC"/>
      <sheetName val="Matriz impacto-riesgo"/>
      <sheetName val="Instructivo Matriz"/>
    </sheetNames>
    <sheetDataSet>
      <sheetData sheetId="0"/>
      <sheetData sheetId="1"/>
      <sheetData sheetId="2">
        <row r="4">
          <cell r="R4" t="str">
            <v>0 veces</v>
          </cell>
        </row>
        <row r="5">
          <cell r="R5" t="str">
            <v>1-2 veces</v>
          </cell>
        </row>
        <row r="6">
          <cell r="R6" t="str">
            <v>3 o más veces</v>
          </cell>
        </row>
        <row r="10">
          <cell r="R10" t="str">
            <v>Alta</v>
          </cell>
        </row>
        <row r="11">
          <cell r="R11" t="str">
            <v>Media</v>
          </cell>
        </row>
        <row r="12">
          <cell r="R12" t="str">
            <v>Baja</v>
          </cell>
        </row>
        <row r="13">
          <cell r="R13" t="str">
            <v>Total usuarios</v>
          </cell>
        </row>
        <row r="14">
          <cell r="R14" t="str">
            <v>Área(s) específica(s)</v>
          </cell>
        </row>
        <row r="15">
          <cell r="R15" t="str">
            <v>Ninguno</v>
          </cell>
        </row>
        <row r="16">
          <cell r="R16" t="str">
            <v>Si</v>
          </cell>
        </row>
        <row r="17">
          <cell r="R17" t="str">
            <v>No</v>
          </cell>
        </row>
        <row r="18">
          <cell r="R18" t="str">
            <v>Sanciones, Multas</v>
          </cell>
        </row>
        <row r="19">
          <cell r="R19" t="str">
            <v>Afectación Servicio</v>
          </cell>
        </row>
        <row r="20">
          <cell r="R20" t="str">
            <v>Otros</v>
          </cell>
        </row>
        <row r="21">
          <cell r="R21" t="str">
            <v>Ninguno</v>
          </cell>
        </row>
        <row r="22">
          <cell r="R22" t="str">
            <v>Entre 1 y 5</v>
          </cell>
        </row>
        <row r="23">
          <cell r="R23" t="str">
            <v>Entre 6 y 10</v>
          </cell>
        </row>
        <row r="24">
          <cell r="R24" t="str">
            <v>Total servicios</v>
          </cell>
        </row>
        <row r="25">
          <cell r="R25" t="str">
            <v>Ninguno</v>
          </cell>
        </row>
        <row r="26">
          <cell r="R26" t="str">
            <v>Entre 1 y 5</v>
          </cell>
        </row>
        <row r="27">
          <cell r="R27" t="str">
            <v>Entre 6 y 10</v>
          </cell>
        </row>
        <row r="28">
          <cell r="R28" t="str">
            <v>Total aplicativos</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_RFC-Cambio Normal"/>
      <sheetName val="Formato_RFC-Cambio de Emergenci"/>
      <sheetName val="Instructivo"/>
      <sheetName val="Matriz de Impacto"/>
      <sheetName val="Matriz de Riesgos"/>
      <sheetName val="Parametros"/>
    </sheetNames>
    <sheetDataSet>
      <sheetData sheetId="0" refreshError="1"/>
      <sheetData sheetId="1" refreshError="1"/>
      <sheetData sheetId="2" refreshError="1"/>
      <sheetData sheetId="3">
        <row r="6">
          <cell r="P6" t="str">
            <v>Legal</v>
          </cell>
        </row>
        <row r="7">
          <cell r="P7" t="str">
            <v>Reputacional</v>
          </cell>
        </row>
        <row r="8">
          <cell r="P8" t="str">
            <v>Contractual</v>
          </cell>
        </row>
        <row r="9">
          <cell r="P9" t="str">
            <v>Económico</v>
          </cell>
        </row>
      </sheetData>
      <sheetData sheetId="4" refreshError="1"/>
      <sheetData sheetId="5">
        <row r="7">
          <cell r="C7" t="str">
            <v>Muy baja</v>
          </cell>
        </row>
        <row r="8">
          <cell r="C8" t="str">
            <v>Baja</v>
          </cell>
        </row>
        <row r="9">
          <cell r="C9" t="str">
            <v>Media</v>
          </cell>
        </row>
        <row r="10">
          <cell r="C10" t="str">
            <v>Alta</v>
          </cell>
        </row>
        <row r="11">
          <cell r="C11" t="str">
            <v>Muy alta</v>
          </cell>
        </row>
        <row r="15">
          <cell r="C15" t="str">
            <v>Leve: El riesgo afecta la imagen de algún área de la organización. No existen servicios afectados por el cambio.</v>
          </cell>
        </row>
        <row r="16">
          <cell r="C16" t="str">
            <v>Menor: El riesgo afecta la imagen de la entidad internamente. Se afecta un servicio</v>
          </cell>
        </row>
        <row r="17">
          <cell r="C17" t="str">
            <v>Moderado: El riesgo afecta la imagen de la entidad con algunos grupos de valor. Se afecta más de un servicio.</v>
          </cell>
        </row>
        <row r="18">
          <cell r="C18" t="str">
            <v>Mayor: El riesgo afecta la imagen de la entidad con efecto publicitario sostenido en el sector agropecuario a nivel departamental o municipal. Se afecta más de un servicio.</v>
          </cell>
        </row>
        <row r="19">
          <cell r="C19" t="str">
            <v>Catastrófico: el riesgo afecta la imagen de la entidad con efecto publicitario sostenido en el sector agropecuario a nivel nacional. Se afectan todos los servicios.</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4</v>
  </rv>
  <rv s="0">
    <v>1</v>
    <v>5</v>
  </rv>
  <rv s="0">
    <v>2</v>
    <v>5</v>
  </rv>
  <rv s="0">
    <v>0</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ctrlProp" Target="../ctrlProps/ctrlProp36.x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vmlDrawing" Target="../drawings/vmlDrawing2.vml"/><Relationship Id="rId1" Type="http://schemas.openxmlformats.org/officeDocument/2006/relationships/drawing" Target="../drawings/drawing3.xml"/><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omments" Target="../comments1.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B9AF-0448-4293-861C-74968E5121D7}">
  <sheetPr codeName="Hoja5"/>
  <dimension ref="A1:BA126"/>
  <sheetViews>
    <sheetView zoomScale="85" zoomScaleNormal="85" zoomScaleSheetLayoutView="85" workbookViewId="0">
      <pane ySplit="6" topLeftCell="A68" activePane="bottomLeft" state="frozen"/>
      <selection pane="bottomLeft" activeCell="B68" sqref="B68"/>
    </sheetView>
  </sheetViews>
  <sheetFormatPr baseColWidth="10" defaultRowHeight="14.5" x14ac:dyDescent="0.35"/>
  <cols>
    <col min="1" max="1" width="9.6328125" style="124" customWidth="1"/>
    <col min="2" max="2" width="60.36328125" style="97" customWidth="1"/>
    <col min="3" max="3" width="24.7265625" style="97" customWidth="1"/>
    <col min="4" max="4" width="30.36328125" style="10" customWidth="1"/>
    <col min="5" max="5" width="26.6328125" style="10" customWidth="1"/>
    <col min="6" max="6" width="23.6328125" style="10" customWidth="1"/>
    <col min="7" max="7" width="16.453125" style="10" customWidth="1"/>
  </cols>
  <sheetData>
    <row r="1" spans="1:53" s="10" customFormat="1" ht="13.5" customHeight="1" x14ac:dyDescent="0.25">
      <c r="A1" s="157"/>
      <c r="B1" s="207" t="s">
        <v>368</v>
      </c>
      <c r="C1" s="207"/>
      <c r="D1" s="208"/>
      <c r="E1" s="205" t="s">
        <v>10</v>
      </c>
      <c r="F1" s="206"/>
      <c r="G1" s="122" t="s">
        <v>85</v>
      </c>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row>
    <row r="2" spans="1:53" s="10" customFormat="1" ht="17" customHeight="1" x14ac:dyDescent="0.25">
      <c r="A2" s="158"/>
      <c r="B2" s="209" t="s">
        <v>525</v>
      </c>
      <c r="C2" s="209"/>
      <c r="D2" s="210"/>
      <c r="E2" s="205" t="s">
        <v>11</v>
      </c>
      <c r="F2" s="206"/>
      <c r="G2" s="122">
        <v>2</v>
      </c>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row>
    <row r="3" spans="1:53" s="10" customFormat="1" ht="24.5" customHeight="1" x14ac:dyDescent="0.25">
      <c r="A3" s="159"/>
      <c r="B3" s="211"/>
      <c r="C3" s="211"/>
      <c r="D3" s="212"/>
      <c r="E3" s="205" t="s">
        <v>13</v>
      </c>
      <c r="F3" s="206"/>
      <c r="G3" s="122" t="s">
        <v>15</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x14ac:dyDescent="0.35">
      <c r="A4" s="213"/>
      <c r="B4" s="213"/>
      <c r="C4" s="213"/>
      <c r="D4" s="213"/>
      <c r="E4" s="213"/>
      <c r="F4" s="213"/>
      <c r="G4" s="213"/>
    </row>
    <row r="5" spans="1:53" x14ac:dyDescent="0.35">
      <c r="A5" s="163" t="s">
        <v>369</v>
      </c>
      <c r="B5" s="164"/>
      <c r="C5" s="164"/>
      <c r="D5" s="164"/>
      <c r="E5" s="164"/>
      <c r="F5" s="164"/>
      <c r="G5" s="165"/>
    </row>
    <row r="6" spans="1:53" ht="15" thickBot="1" x14ac:dyDescent="0.4">
      <c r="A6" s="95" t="s">
        <v>96</v>
      </c>
      <c r="B6" s="95" t="s">
        <v>97</v>
      </c>
      <c r="C6" s="163" t="s">
        <v>98</v>
      </c>
      <c r="D6" s="164"/>
      <c r="E6" s="164"/>
      <c r="F6" s="164"/>
      <c r="G6" s="165"/>
    </row>
    <row r="7" spans="1:53" ht="20" customHeight="1" thickBot="1" x14ac:dyDescent="0.4">
      <c r="A7" s="166" t="s">
        <v>61</v>
      </c>
      <c r="B7" s="167"/>
      <c r="C7" s="167"/>
      <c r="D7" s="167"/>
      <c r="E7" s="167"/>
      <c r="F7" s="167"/>
      <c r="G7" s="168"/>
    </row>
    <row r="8" spans="1:53" ht="34.5" customHeight="1" x14ac:dyDescent="0.35">
      <c r="A8" s="89" t="s">
        <v>141</v>
      </c>
      <c r="B8" s="90" t="s">
        <v>137</v>
      </c>
      <c r="C8" s="139" t="s">
        <v>439</v>
      </c>
      <c r="D8" s="140"/>
      <c r="E8" s="140"/>
      <c r="F8" s="140"/>
      <c r="G8" s="141"/>
    </row>
    <row r="9" spans="1:53" x14ac:dyDescent="0.35">
      <c r="A9" s="89" t="s">
        <v>140</v>
      </c>
      <c r="B9" s="90" t="s">
        <v>145</v>
      </c>
      <c r="C9" s="139" t="s">
        <v>101</v>
      </c>
      <c r="D9" s="140"/>
      <c r="E9" s="140"/>
      <c r="F9" s="140"/>
      <c r="G9" s="141"/>
    </row>
    <row r="10" spans="1:53" ht="68" customHeight="1" x14ac:dyDescent="0.35">
      <c r="A10" s="89" t="s">
        <v>138</v>
      </c>
      <c r="B10" s="90" t="s">
        <v>139</v>
      </c>
      <c r="C10" s="139" t="s">
        <v>502</v>
      </c>
      <c r="D10" s="140"/>
      <c r="E10" s="140"/>
      <c r="F10" s="140"/>
      <c r="G10" s="141"/>
    </row>
    <row r="11" spans="1:53" x14ac:dyDescent="0.35">
      <c r="A11" s="89" t="s">
        <v>142</v>
      </c>
      <c r="B11" s="90" t="s">
        <v>99</v>
      </c>
      <c r="C11" s="139" t="s">
        <v>100</v>
      </c>
      <c r="D11" s="140"/>
      <c r="E11" s="140"/>
      <c r="F11" s="140"/>
      <c r="G11" s="141"/>
    </row>
    <row r="12" spans="1:53" ht="91.5" customHeight="1" x14ac:dyDescent="0.35">
      <c r="A12" s="89" t="s">
        <v>143</v>
      </c>
      <c r="B12" s="90" t="s">
        <v>144</v>
      </c>
      <c r="C12" s="156" t="s">
        <v>188</v>
      </c>
      <c r="D12" s="142"/>
      <c r="E12" s="142"/>
      <c r="F12" s="142"/>
      <c r="G12" s="143"/>
    </row>
    <row r="13" spans="1:53" x14ac:dyDescent="0.35">
      <c r="A13" s="89" t="s">
        <v>146</v>
      </c>
      <c r="B13" s="90" t="s">
        <v>147</v>
      </c>
      <c r="C13" s="156" t="s">
        <v>151</v>
      </c>
      <c r="D13" s="142"/>
      <c r="E13" s="142"/>
      <c r="F13" s="142"/>
      <c r="G13" s="143"/>
    </row>
    <row r="14" spans="1:53" x14ac:dyDescent="0.35">
      <c r="A14" s="89" t="s">
        <v>148</v>
      </c>
      <c r="B14" s="90" t="s">
        <v>149</v>
      </c>
      <c r="C14" s="156" t="s">
        <v>150</v>
      </c>
      <c r="D14" s="142"/>
      <c r="E14" s="142"/>
      <c r="F14" s="142"/>
      <c r="G14" s="143"/>
    </row>
    <row r="15" spans="1:53" x14ac:dyDescent="0.35">
      <c r="A15" s="89" t="s">
        <v>152</v>
      </c>
      <c r="B15" s="90" t="s">
        <v>153</v>
      </c>
      <c r="C15" s="156" t="s">
        <v>179</v>
      </c>
      <c r="D15" s="142"/>
      <c r="E15" s="142"/>
      <c r="F15" s="142"/>
      <c r="G15" s="143"/>
    </row>
    <row r="16" spans="1:53" ht="27" customHeight="1" x14ac:dyDescent="0.35">
      <c r="A16" s="89" t="s">
        <v>155</v>
      </c>
      <c r="B16" s="93" t="s">
        <v>154</v>
      </c>
      <c r="C16" s="156" t="s">
        <v>180</v>
      </c>
      <c r="D16" s="142"/>
      <c r="E16" s="142"/>
      <c r="F16" s="142"/>
      <c r="G16" s="143"/>
    </row>
    <row r="17" spans="1:7" x14ac:dyDescent="0.35">
      <c r="A17" s="92" t="s">
        <v>156</v>
      </c>
      <c r="B17" s="96" t="s">
        <v>157</v>
      </c>
      <c r="C17" s="142" t="s">
        <v>181</v>
      </c>
      <c r="D17" s="142"/>
      <c r="E17" s="142"/>
      <c r="F17" s="142"/>
      <c r="G17" s="143"/>
    </row>
    <row r="18" spans="1:7" x14ac:dyDescent="0.35">
      <c r="A18" s="92" t="s">
        <v>505</v>
      </c>
      <c r="B18" s="94" t="s">
        <v>504</v>
      </c>
      <c r="C18" s="142" t="s">
        <v>182</v>
      </c>
      <c r="D18" s="142"/>
      <c r="E18" s="142"/>
      <c r="F18" s="142"/>
      <c r="G18" s="143"/>
    </row>
    <row r="19" spans="1:7" ht="44" customHeight="1" x14ac:dyDescent="0.35">
      <c r="A19" s="92" t="s">
        <v>158</v>
      </c>
      <c r="B19" s="94" t="s">
        <v>506</v>
      </c>
      <c r="C19" s="142" t="s">
        <v>510</v>
      </c>
      <c r="D19" s="142"/>
      <c r="E19" s="142"/>
      <c r="F19" s="142"/>
      <c r="G19" s="143"/>
    </row>
    <row r="20" spans="1:7" ht="45.5" customHeight="1" x14ac:dyDescent="0.35">
      <c r="A20" s="92" t="s">
        <v>509</v>
      </c>
      <c r="B20" s="94" t="s">
        <v>507</v>
      </c>
      <c r="C20" s="142" t="s">
        <v>508</v>
      </c>
      <c r="D20" s="142"/>
      <c r="E20" s="142"/>
      <c r="F20" s="142"/>
      <c r="G20" s="143"/>
    </row>
    <row r="21" spans="1:7" x14ac:dyDescent="0.35">
      <c r="A21" s="92" t="s">
        <v>167</v>
      </c>
      <c r="B21" s="94" t="s">
        <v>165</v>
      </c>
      <c r="C21" s="142" t="s">
        <v>183</v>
      </c>
      <c r="D21" s="142"/>
      <c r="E21" s="142"/>
      <c r="F21" s="142"/>
      <c r="G21" s="143"/>
    </row>
    <row r="22" spans="1:7" x14ac:dyDescent="0.35">
      <c r="A22" s="92" t="s">
        <v>169</v>
      </c>
      <c r="B22" s="94" t="s">
        <v>166</v>
      </c>
      <c r="C22" s="142" t="s">
        <v>184</v>
      </c>
      <c r="D22" s="142"/>
      <c r="E22" s="142"/>
      <c r="F22" s="142"/>
      <c r="G22" s="143"/>
    </row>
    <row r="23" spans="1:7" ht="30.5" customHeight="1" x14ac:dyDescent="0.35">
      <c r="A23" s="92" t="s">
        <v>171</v>
      </c>
      <c r="B23" s="94" t="s">
        <v>511</v>
      </c>
      <c r="C23" s="142" t="s">
        <v>512</v>
      </c>
      <c r="D23" s="142"/>
      <c r="E23" s="142"/>
      <c r="F23" s="142"/>
      <c r="G23" s="143"/>
    </row>
    <row r="24" spans="1:7" x14ac:dyDescent="0.35">
      <c r="A24" s="92" t="s">
        <v>173</v>
      </c>
      <c r="B24" s="94" t="s">
        <v>168</v>
      </c>
      <c r="C24" s="142" t="s">
        <v>185</v>
      </c>
      <c r="D24" s="142"/>
      <c r="E24" s="142"/>
      <c r="F24" s="142"/>
      <c r="G24" s="143"/>
    </row>
    <row r="25" spans="1:7" x14ac:dyDescent="0.35">
      <c r="A25" s="92" t="s">
        <v>513</v>
      </c>
      <c r="B25" s="94" t="s">
        <v>170</v>
      </c>
      <c r="C25" s="142" t="s">
        <v>186</v>
      </c>
      <c r="D25" s="142"/>
      <c r="E25" s="142"/>
      <c r="F25" s="142"/>
      <c r="G25" s="143"/>
    </row>
    <row r="26" spans="1:7" x14ac:dyDescent="0.35">
      <c r="A26" s="92" t="s">
        <v>514</v>
      </c>
      <c r="B26" s="94" t="s">
        <v>172</v>
      </c>
      <c r="C26" s="142" t="s">
        <v>187</v>
      </c>
      <c r="D26" s="142"/>
      <c r="E26" s="142"/>
      <c r="F26" s="142"/>
      <c r="G26" s="143"/>
    </row>
    <row r="27" spans="1:7" x14ac:dyDescent="0.35">
      <c r="A27" s="92" t="s">
        <v>174</v>
      </c>
      <c r="B27" s="96" t="s">
        <v>516</v>
      </c>
      <c r="C27" s="142"/>
      <c r="D27" s="142"/>
      <c r="E27" s="142"/>
      <c r="F27" s="142"/>
      <c r="G27" s="143"/>
    </row>
    <row r="28" spans="1:7" x14ac:dyDescent="0.35">
      <c r="A28" s="92" t="s">
        <v>175</v>
      </c>
      <c r="B28" s="94" t="s">
        <v>517</v>
      </c>
      <c r="C28" s="142" t="s">
        <v>518</v>
      </c>
      <c r="D28" s="142"/>
      <c r="E28" s="142"/>
      <c r="F28" s="142"/>
      <c r="G28" s="143"/>
    </row>
    <row r="29" spans="1:7" ht="61" customHeight="1" x14ac:dyDescent="0.35">
      <c r="A29" s="92" t="s">
        <v>176</v>
      </c>
      <c r="B29" s="94" t="s">
        <v>519</v>
      </c>
      <c r="C29" s="142" t="s">
        <v>521</v>
      </c>
      <c r="D29" s="142"/>
      <c r="E29" s="142"/>
      <c r="F29" s="142"/>
      <c r="G29" s="143"/>
    </row>
    <row r="30" spans="1:7" ht="62" customHeight="1" x14ac:dyDescent="0.35">
      <c r="A30" s="92" t="s">
        <v>177</v>
      </c>
      <c r="B30" s="94" t="s">
        <v>520</v>
      </c>
      <c r="C30" s="142" t="s">
        <v>522</v>
      </c>
      <c r="D30" s="142"/>
      <c r="E30" s="142"/>
      <c r="F30" s="142"/>
      <c r="G30" s="143"/>
    </row>
    <row r="31" spans="1:7" ht="39" customHeight="1" x14ac:dyDescent="0.35">
      <c r="A31" s="92" t="s">
        <v>178</v>
      </c>
      <c r="B31" s="94" t="s">
        <v>523</v>
      </c>
      <c r="C31" s="142" t="s">
        <v>524</v>
      </c>
      <c r="D31" s="142"/>
      <c r="E31" s="142"/>
      <c r="F31" s="142"/>
      <c r="G31" s="143"/>
    </row>
    <row r="32" spans="1:7" x14ac:dyDescent="0.35">
      <c r="A32" s="92" t="s">
        <v>190</v>
      </c>
      <c r="B32" s="96" t="s">
        <v>189</v>
      </c>
      <c r="C32" s="142"/>
      <c r="D32" s="142"/>
      <c r="E32" s="142"/>
      <c r="F32" s="142"/>
      <c r="G32" s="143"/>
    </row>
    <row r="33" spans="1:7" ht="313.5" customHeight="1" x14ac:dyDescent="0.35">
      <c r="A33" s="98" t="s">
        <v>192</v>
      </c>
      <c r="B33" s="99" t="s">
        <v>191</v>
      </c>
      <c r="C33" s="175" t="s">
        <v>193</v>
      </c>
      <c r="D33" s="175"/>
      <c r="E33" s="175"/>
      <c r="F33" s="175"/>
      <c r="G33" s="176"/>
    </row>
    <row r="34" spans="1:7" x14ac:dyDescent="0.35">
      <c r="A34" s="100" t="s">
        <v>199</v>
      </c>
      <c r="B34" s="94" t="s">
        <v>198</v>
      </c>
      <c r="C34" s="146" t="s">
        <v>102</v>
      </c>
      <c r="D34" s="146"/>
      <c r="E34" s="146"/>
      <c r="F34" s="146"/>
      <c r="G34" s="146"/>
    </row>
    <row r="35" spans="1:7" x14ac:dyDescent="0.35">
      <c r="A35" s="100" t="s">
        <v>201</v>
      </c>
      <c r="B35" s="94" t="s">
        <v>200</v>
      </c>
      <c r="C35" s="146" t="s">
        <v>197</v>
      </c>
      <c r="D35" s="146"/>
      <c r="E35" s="146"/>
      <c r="F35" s="146"/>
      <c r="G35" s="146"/>
    </row>
    <row r="36" spans="1:7" x14ac:dyDescent="0.35">
      <c r="A36" s="101" t="s">
        <v>202</v>
      </c>
      <c r="B36" s="94" t="s">
        <v>205</v>
      </c>
      <c r="C36" s="146" t="s">
        <v>196</v>
      </c>
      <c r="D36" s="146"/>
      <c r="E36" s="146"/>
      <c r="F36" s="146"/>
      <c r="G36" s="146"/>
    </row>
    <row r="37" spans="1:7" ht="33.5" customHeight="1" thickBot="1" x14ac:dyDescent="0.4">
      <c r="A37" s="101" t="s">
        <v>203</v>
      </c>
      <c r="B37" s="94" t="s">
        <v>204</v>
      </c>
      <c r="C37" s="177" t="s">
        <v>195</v>
      </c>
      <c r="D37" s="177"/>
      <c r="E37" s="177"/>
      <c r="F37" s="177"/>
      <c r="G37" s="177"/>
    </row>
    <row r="38" spans="1:7" ht="33.5" customHeight="1" x14ac:dyDescent="0.35">
      <c r="A38" s="144" t="s">
        <v>136</v>
      </c>
      <c r="B38" s="145"/>
      <c r="C38" s="145"/>
      <c r="D38" s="145"/>
      <c r="E38" s="145"/>
      <c r="F38" s="145"/>
      <c r="G38" s="145"/>
    </row>
    <row r="39" spans="1:7" ht="35" customHeight="1" x14ac:dyDescent="0.35">
      <c r="A39" s="101" t="s">
        <v>206</v>
      </c>
      <c r="B39" s="94" t="s">
        <v>213</v>
      </c>
      <c r="C39" s="146" t="s">
        <v>103</v>
      </c>
      <c r="D39" s="146"/>
      <c r="E39" s="146"/>
      <c r="F39" s="146"/>
      <c r="G39" s="146"/>
    </row>
    <row r="40" spans="1:7" ht="23" customHeight="1" x14ac:dyDescent="0.35">
      <c r="A40" s="101" t="s">
        <v>207</v>
      </c>
      <c r="B40" s="94" t="s">
        <v>56</v>
      </c>
      <c r="C40" s="146" t="s">
        <v>105</v>
      </c>
      <c r="D40" s="146"/>
      <c r="E40" s="146"/>
      <c r="F40" s="146"/>
      <c r="G40" s="146"/>
    </row>
    <row r="41" spans="1:7" ht="29.5" customHeight="1" x14ac:dyDescent="0.35">
      <c r="A41" s="101" t="s">
        <v>208</v>
      </c>
      <c r="B41" s="94" t="s">
        <v>57</v>
      </c>
      <c r="C41" s="146" t="s">
        <v>106</v>
      </c>
      <c r="D41" s="146"/>
      <c r="E41" s="146"/>
      <c r="F41" s="146"/>
      <c r="G41" s="146"/>
    </row>
    <row r="42" spans="1:7" ht="33" customHeight="1" x14ac:dyDescent="0.35">
      <c r="A42" s="101" t="s">
        <v>211</v>
      </c>
      <c r="B42" s="94" t="s">
        <v>210</v>
      </c>
      <c r="C42" s="146" t="s">
        <v>104</v>
      </c>
      <c r="D42" s="146"/>
      <c r="E42" s="146"/>
      <c r="F42" s="146"/>
      <c r="G42" s="146"/>
    </row>
    <row r="43" spans="1:7" ht="29" customHeight="1" x14ac:dyDescent="0.35">
      <c r="A43" s="101" t="s">
        <v>209</v>
      </c>
      <c r="B43" s="94" t="s">
        <v>526</v>
      </c>
      <c r="C43" s="146" t="s">
        <v>527</v>
      </c>
      <c r="D43" s="146"/>
      <c r="E43" s="146"/>
      <c r="F43" s="146"/>
      <c r="G43" s="146"/>
    </row>
    <row r="44" spans="1:7" ht="28.5" customHeight="1" x14ac:dyDescent="0.35">
      <c r="A44" s="101" t="s">
        <v>278</v>
      </c>
      <c r="B44" s="96" t="s">
        <v>306</v>
      </c>
      <c r="C44" s="178" t="s">
        <v>438</v>
      </c>
      <c r="D44" s="179"/>
      <c r="E44" s="179"/>
      <c r="F44" s="179"/>
      <c r="G44" s="180"/>
    </row>
    <row r="45" spans="1:7" ht="46" customHeight="1" x14ac:dyDescent="0.35">
      <c r="A45" s="101" t="s">
        <v>280</v>
      </c>
      <c r="B45" s="138" t="s">
        <v>528</v>
      </c>
      <c r="C45" s="146" t="s">
        <v>529</v>
      </c>
      <c r="D45" s="146"/>
      <c r="E45" s="146"/>
      <c r="F45" s="146"/>
      <c r="G45" s="146"/>
    </row>
    <row r="46" spans="1:7" x14ac:dyDescent="0.35">
      <c r="A46" s="101" t="s">
        <v>282</v>
      </c>
      <c r="B46" s="94" t="s">
        <v>281</v>
      </c>
      <c r="C46" s="150" t="s">
        <v>109</v>
      </c>
      <c r="D46" s="151"/>
      <c r="E46" s="151"/>
      <c r="F46" s="151"/>
      <c r="G46" s="152"/>
    </row>
    <row r="47" spans="1:7" ht="33.5" customHeight="1" x14ac:dyDescent="0.35">
      <c r="A47" s="101" t="s">
        <v>284</v>
      </c>
      <c r="B47" s="94" t="s">
        <v>283</v>
      </c>
      <c r="C47" s="153" t="s">
        <v>110</v>
      </c>
      <c r="D47" s="154"/>
      <c r="E47" s="154"/>
      <c r="F47" s="154"/>
      <c r="G47" s="155"/>
    </row>
    <row r="48" spans="1:7" ht="36" customHeight="1" x14ac:dyDescent="0.35">
      <c r="A48" s="101" t="s">
        <v>286</v>
      </c>
      <c r="B48" s="94" t="s">
        <v>285</v>
      </c>
      <c r="C48" s="153" t="s">
        <v>111</v>
      </c>
      <c r="D48" s="154"/>
      <c r="E48" s="154"/>
      <c r="F48" s="154"/>
      <c r="G48" s="155"/>
    </row>
    <row r="49" spans="1:24" x14ac:dyDescent="0.35">
      <c r="A49" s="101" t="s">
        <v>288</v>
      </c>
      <c r="B49" s="94" t="s">
        <v>287</v>
      </c>
      <c r="C49" s="150" t="s">
        <v>113</v>
      </c>
      <c r="D49" s="151"/>
      <c r="E49" s="151"/>
      <c r="F49" s="151"/>
      <c r="G49" s="152"/>
    </row>
    <row r="50" spans="1:24" x14ac:dyDescent="0.35">
      <c r="A50" s="101" t="s">
        <v>290</v>
      </c>
      <c r="B50" s="94" t="s">
        <v>289</v>
      </c>
      <c r="C50" s="150" t="s">
        <v>114</v>
      </c>
      <c r="D50" s="151"/>
      <c r="E50" s="151"/>
      <c r="F50" s="151"/>
      <c r="G50" s="152"/>
    </row>
    <row r="51" spans="1:24" x14ac:dyDescent="0.35">
      <c r="A51" s="101" t="s">
        <v>292</v>
      </c>
      <c r="B51" s="96" t="s">
        <v>291</v>
      </c>
      <c r="C51" s="150" t="s">
        <v>402</v>
      </c>
      <c r="D51" s="151"/>
      <c r="E51" s="151"/>
      <c r="F51" s="151"/>
      <c r="G51" s="152"/>
    </row>
    <row r="52" spans="1:24" x14ac:dyDescent="0.35">
      <c r="A52" s="101" t="s">
        <v>293</v>
      </c>
      <c r="B52" s="94" t="s">
        <v>305</v>
      </c>
      <c r="C52" s="150" t="s">
        <v>401</v>
      </c>
      <c r="D52" s="151"/>
      <c r="E52" s="151"/>
      <c r="F52" s="151"/>
      <c r="G52" s="152"/>
    </row>
    <row r="53" spans="1:24" x14ac:dyDescent="0.35">
      <c r="A53" s="101" t="s">
        <v>294</v>
      </c>
      <c r="B53" s="94" t="s">
        <v>107</v>
      </c>
      <c r="C53" s="150" t="s">
        <v>400</v>
      </c>
      <c r="D53" s="151"/>
      <c r="E53" s="151"/>
      <c r="F53" s="151"/>
      <c r="G53" s="152"/>
    </row>
    <row r="54" spans="1:24" x14ac:dyDescent="0.35">
      <c r="A54" s="101" t="s">
        <v>295</v>
      </c>
      <c r="B54" s="94" t="s">
        <v>108</v>
      </c>
      <c r="C54" s="150" t="s">
        <v>399</v>
      </c>
      <c r="D54" s="151"/>
      <c r="E54" s="151"/>
      <c r="F54" s="151"/>
      <c r="G54" s="152"/>
    </row>
    <row r="55" spans="1:24" x14ac:dyDescent="0.35">
      <c r="A55" s="101" t="s">
        <v>296</v>
      </c>
      <c r="B55" s="94" t="s">
        <v>112</v>
      </c>
      <c r="C55" s="150" t="s">
        <v>398</v>
      </c>
      <c r="D55" s="151"/>
      <c r="E55" s="151"/>
      <c r="F55" s="151"/>
      <c r="G55" s="152"/>
    </row>
    <row r="56" spans="1:24" x14ac:dyDescent="0.35">
      <c r="A56" s="101" t="s">
        <v>297</v>
      </c>
      <c r="B56" s="96" t="s">
        <v>304</v>
      </c>
      <c r="C56" s="150" t="s">
        <v>397</v>
      </c>
      <c r="D56" s="151"/>
      <c r="E56" s="151"/>
      <c r="F56" s="151"/>
      <c r="G56" s="152"/>
    </row>
    <row r="57" spans="1:24" ht="35.5" customHeight="1" x14ac:dyDescent="0.35">
      <c r="A57" s="101" t="s">
        <v>298</v>
      </c>
      <c r="B57" s="94" t="s">
        <v>115</v>
      </c>
      <c r="C57" s="153" t="s">
        <v>530</v>
      </c>
      <c r="D57" s="154"/>
      <c r="E57" s="154"/>
      <c r="F57" s="154"/>
      <c r="G57" s="155"/>
    </row>
    <row r="58" spans="1:24" ht="31" customHeight="1" x14ac:dyDescent="0.35">
      <c r="A58" s="101" t="s">
        <v>299</v>
      </c>
      <c r="B58" s="94" t="s">
        <v>107</v>
      </c>
      <c r="C58" s="153" t="s">
        <v>396</v>
      </c>
      <c r="D58" s="154"/>
      <c r="E58" s="154"/>
      <c r="F58" s="154"/>
      <c r="G58" s="155"/>
    </row>
    <row r="59" spans="1:24" ht="31" customHeight="1" x14ac:dyDescent="0.35">
      <c r="A59" s="101" t="s">
        <v>300</v>
      </c>
      <c r="B59" s="94" t="s">
        <v>108</v>
      </c>
      <c r="C59" s="153" t="s">
        <v>116</v>
      </c>
      <c r="D59" s="154"/>
      <c r="E59" s="154"/>
      <c r="F59" s="154"/>
      <c r="G59" s="155"/>
    </row>
    <row r="60" spans="1:24" ht="22" customHeight="1" x14ac:dyDescent="0.35">
      <c r="A60" s="101" t="s">
        <v>301</v>
      </c>
      <c r="B60" s="94" t="s">
        <v>112</v>
      </c>
      <c r="C60" s="160" t="s">
        <v>117</v>
      </c>
      <c r="D60" s="161"/>
      <c r="E60" s="161"/>
      <c r="F60" s="161"/>
      <c r="G60" s="162"/>
    </row>
    <row r="61" spans="1:24" ht="34" customHeight="1" thickBot="1" x14ac:dyDescent="0.4">
      <c r="A61" s="120" t="s">
        <v>302</v>
      </c>
      <c r="B61" s="99" t="s">
        <v>303</v>
      </c>
      <c r="C61" s="169" t="s">
        <v>395</v>
      </c>
      <c r="D61" s="170"/>
      <c r="E61" s="170"/>
      <c r="F61" s="170"/>
      <c r="G61" s="171"/>
    </row>
    <row r="62" spans="1:24" ht="20" thickBot="1" x14ac:dyDescent="0.4">
      <c r="A62" s="147" t="s">
        <v>238</v>
      </c>
      <c r="B62" s="148"/>
      <c r="C62" s="148"/>
      <c r="D62" s="148"/>
      <c r="E62" s="148"/>
      <c r="F62" s="148"/>
      <c r="G62" s="149"/>
      <c r="H62" s="10"/>
      <c r="I62" s="10"/>
      <c r="J62" s="10"/>
      <c r="K62" s="10"/>
      <c r="L62" s="10"/>
      <c r="M62" s="10"/>
      <c r="N62" s="10"/>
      <c r="O62" s="10"/>
      <c r="P62" s="10"/>
      <c r="Q62" s="10"/>
      <c r="R62" s="10"/>
      <c r="S62" s="10"/>
      <c r="T62" s="10"/>
      <c r="U62" s="10"/>
      <c r="V62" s="10"/>
      <c r="W62" s="10"/>
      <c r="X62" s="10"/>
    </row>
    <row r="63" spans="1:24" ht="21.5" customHeight="1" thickBot="1" x14ac:dyDescent="0.4">
      <c r="A63" s="124" t="s">
        <v>308</v>
      </c>
      <c r="C63" s="153" t="s">
        <v>307</v>
      </c>
      <c r="D63" s="154"/>
      <c r="E63" s="154"/>
      <c r="F63" s="154"/>
      <c r="G63" s="155"/>
    </row>
    <row r="64" spans="1:24" ht="37" customHeight="1" thickBot="1" x14ac:dyDescent="0.4">
      <c r="A64" s="172" t="s">
        <v>372</v>
      </c>
      <c r="B64" s="173"/>
      <c r="C64" s="173"/>
      <c r="D64" s="173"/>
      <c r="E64" s="173"/>
      <c r="F64" s="173"/>
      <c r="G64" s="174"/>
      <c r="H64" s="10"/>
      <c r="I64" s="10"/>
      <c r="J64" s="10"/>
      <c r="K64" s="10"/>
      <c r="L64" s="10"/>
      <c r="M64" s="10"/>
      <c r="N64" s="10"/>
      <c r="O64" s="10"/>
      <c r="P64" s="10"/>
      <c r="Q64" s="10"/>
      <c r="R64" s="10"/>
      <c r="S64" s="10"/>
      <c r="T64" s="10"/>
      <c r="U64" s="10"/>
    </row>
    <row r="65" spans="1:8" ht="48" customHeight="1" x14ac:dyDescent="0.35">
      <c r="A65" s="125" t="s">
        <v>309</v>
      </c>
      <c r="B65" s="121" t="s">
        <v>310</v>
      </c>
      <c r="C65" s="184" t="s">
        <v>373</v>
      </c>
      <c r="D65" s="184"/>
      <c r="E65" s="184"/>
      <c r="F65" s="184"/>
      <c r="G65" s="184"/>
    </row>
    <row r="66" spans="1:8" ht="29.5" customHeight="1" x14ac:dyDescent="0.35">
      <c r="A66" s="101" t="s">
        <v>313</v>
      </c>
      <c r="B66" s="94" t="s">
        <v>312</v>
      </c>
      <c r="C66" s="177" t="s">
        <v>371</v>
      </c>
      <c r="D66" s="177"/>
      <c r="E66" s="177"/>
      <c r="F66" s="177"/>
      <c r="G66" s="177"/>
    </row>
    <row r="67" spans="1:8" ht="96.5" customHeight="1" x14ac:dyDescent="0.35">
      <c r="A67" s="101" t="s">
        <v>321</v>
      </c>
      <c r="B67" s="94" t="s">
        <v>374</v>
      </c>
      <c r="C67" s="177" t="s">
        <v>377</v>
      </c>
      <c r="D67" s="177"/>
      <c r="E67" s="177"/>
      <c r="F67" s="177"/>
      <c r="G67" s="177"/>
    </row>
    <row r="68" spans="1:8" ht="117.5" customHeight="1" x14ac:dyDescent="0.35">
      <c r="A68" s="101" t="s">
        <v>314</v>
      </c>
      <c r="B68" s="94" t="s">
        <v>375</v>
      </c>
      <c r="C68" s="185" t="s">
        <v>556</v>
      </c>
      <c r="D68" s="185"/>
      <c r="E68" s="185"/>
      <c r="F68" s="185"/>
      <c r="G68" s="185"/>
    </row>
    <row r="69" spans="1:8" ht="31" customHeight="1" x14ac:dyDescent="0.35">
      <c r="A69" s="101">
        <v>4.3</v>
      </c>
      <c r="B69" s="94" t="s">
        <v>2</v>
      </c>
      <c r="C69" s="177" t="s">
        <v>370</v>
      </c>
      <c r="D69" s="177"/>
      <c r="E69" s="177"/>
      <c r="F69" s="177"/>
      <c r="G69" s="177"/>
    </row>
    <row r="70" spans="1:8" ht="89.5" customHeight="1" x14ac:dyDescent="0.35">
      <c r="A70" s="101" t="s">
        <v>315</v>
      </c>
      <c r="B70" s="119" t="s">
        <v>333</v>
      </c>
      <c r="C70" s="177" t="s">
        <v>378</v>
      </c>
      <c r="D70" s="177"/>
      <c r="E70" s="177"/>
      <c r="F70" s="177"/>
      <c r="G70" s="177"/>
    </row>
    <row r="71" spans="1:8" ht="89.5" customHeight="1" x14ac:dyDescent="0.35">
      <c r="A71" s="101" t="s">
        <v>316</v>
      </c>
      <c r="B71" s="119" t="s">
        <v>334</v>
      </c>
      <c r="C71" s="177" t="s">
        <v>379</v>
      </c>
      <c r="D71" s="177"/>
      <c r="E71" s="177"/>
      <c r="F71" s="177"/>
      <c r="G71" s="177"/>
    </row>
    <row r="72" spans="1:8" ht="128" customHeight="1" x14ac:dyDescent="0.35">
      <c r="A72" s="101" t="s">
        <v>320</v>
      </c>
      <c r="B72" s="94" t="s">
        <v>317</v>
      </c>
      <c r="C72" s="177" t="s">
        <v>384</v>
      </c>
      <c r="D72" s="177"/>
      <c r="E72" s="177"/>
      <c r="F72" s="177"/>
      <c r="G72" s="177"/>
    </row>
    <row r="73" spans="1:8" x14ac:dyDescent="0.35">
      <c r="A73" s="101" t="s">
        <v>319</v>
      </c>
      <c r="B73" s="94" t="s">
        <v>318</v>
      </c>
      <c r="C73" s="177" t="s">
        <v>385</v>
      </c>
      <c r="D73" s="177"/>
      <c r="E73" s="177"/>
      <c r="F73" s="177"/>
      <c r="G73" s="177"/>
    </row>
    <row r="74" spans="1:8" x14ac:dyDescent="0.35">
      <c r="A74" s="101" t="s">
        <v>322</v>
      </c>
      <c r="B74" s="96" t="s">
        <v>311</v>
      </c>
      <c r="C74" s="177" t="s">
        <v>386</v>
      </c>
      <c r="D74" s="177"/>
      <c r="E74" s="177"/>
      <c r="F74" s="177"/>
      <c r="G74" s="177"/>
    </row>
    <row r="75" spans="1:8" ht="29.5" customHeight="1" x14ac:dyDescent="0.35">
      <c r="A75" s="101" t="s">
        <v>327</v>
      </c>
      <c r="B75" s="94" t="s">
        <v>323</v>
      </c>
      <c r="C75" s="177" t="s">
        <v>532</v>
      </c>
      <c r="D75" s="177"/>
      <c r="E75" s="177"/>
      <c r="F75" s="177"/>
      <c r="G75" s="177"/>
    </row>
    <row r="76" spans="1:8" ht="33" customHeight="1" x14ac:dyDescent="0.35">
      <c r="A76" s="101" t="s">
        <v>324</v>
      </c>
      <c r="B76" s="94" t="s">
        <v>326</v>
      </c>
      <c r="C76" s="177" t="s">
        <v>531</v>
      </c>
      <c r="D76" s="177"/>
      <c r="E76" s="177"/>
      <c r="F76" s="177"/>
      <c r="G76" s="177"/>
      <c r="H76" s="10"/>
    </row>
    <row r="77" spans="1:8" ht="19" customHeight="1" thickBot="1" x14ac:dyDescent="0.4">
      <c r="A77" s="120" t="s">
        <v>325</v>
      </c>
      <c r="B77" s="99" t="s">
        <v>112</v>
      </c>
      <c r="C77" s="186" t="s">
        <v>533</v>
      </c>
      <c r="D77" s="186"/>
      <c r="E77" s="186"/>
      <c r="F77" s="186"/>
      <c r="G77" s="186"/>
      <c r="H77" s="10"/>
    </row>
    <row r="78" spans="1:8" ht="20" thickBot="1" x14ac:dyDescent="0.4">
      <c r="A78" s="172" t="s">
        <v>214</v>
      </c>
      <c r="B78" s="173"/>
      <c r="C78" s="173"/>
      <c r="D78" s="173"/>
      <c r="E78" s="173"/>
      <c r="F78" s="173"/>
      <c r="G78" s="174"/>
      <c r="H78" s="10"/>
    </row>
    <row r="79" spans="1:8" x14ac:dyDescent="0.35">
      <c r="A79" s="101" t="s">
        <v>335</v>
      </c>
      <c r="B79" s="94" t="s">
        <v>388</v>
      </c>
      <c r="C79" s="177" t="s">
        <v>393</v>
      </c>
      <c r="D79" s="177"/>
      <c r="E79" s="177"/>
      <c r="F79" s="177"/>
      <c r="G79" s="177"/>
      <c r="H79" s="10"/>
    </row>
    <row r="80" spans="1:8" x14ac:dyDescent="0.35">
      <c r="A80" s="101" t="s">
        <v>336</v>
      </c>
      <c r="B80" s="94" t="s">
        <v>107</v>
      </c>
      <c r="C80" s="177" t="s">
        <v>392</v>
      </c>
      <c r="D80" s="177"/>
      <c r="E80" s="177"/>
      <c r="F80" s="177"/>
      <c r="G80" s="177"/>
      <c r="H80" s="10"/>
    </row>
    <row r="81" spans="1:8" x14ac:dyDescent="0.35">
      <c r="A81" s="101" t="s">
        <v>337</v>
      </c>
      <c r="B81" s="94" t="s">
        <v>108</v>
      </c>
      <c r="C81" s="177" t="s">
        <v>391</v>
      </c>
      <c r="D81" s="177"/>
      <c r="E81" s="177"/>
      <c r="F81" s="177"/>
      <c r="G81" s="177"/>
      <c r="H81" s="10"/>
    </row>
    <row r="82" spans="1:8" ht="14.5" customHeight="1" x14ac:dyDescent="0.35">
      <c r="A82" s="101" t="s">
        <v>338</v>
      </c>
      <c r="B82" s="94" t="s">
        <v>112</v>
      </c>
      <c r="C82" s="177" t="s">
        <v>390</v>
      </c>
      <c r="D82" s="177"/>
      <c r="E82" s="177"/>
      <c r="F82" s="177"/>
      <c r="G82" s="177"/>
      <c r="H82" s="10"/>
    </row>
    <row r="83" spans="1:8" x14ac:dyDescent="0.35">
      <c r="A83" s="101" t="s">
        <v>339</v>
      </c>
      <c r="B83" s="94" t="s">
        <v>389</v>
      </c>
      <c r="C83" s="177" t="s">
        <v>394</v>
      </c>
      <c r="D83" s="177"/>
      <c r="E83" s="177"/>
      <c r="F83" s="177"/>
      <c r="G83" s="177"/>
      <c r="H83" s="10"/>
    </row>
    <row r="84" spans="1:8" x14ac:dyDescent="0.35">
      <c r="A84" s="101" t="s">
        <v>340</v>
      </c>
      <c r="B84" s="94" t="s">
        <v>107</v>
      </c>
      <c r="C84" s="177" t="s">
        <v>392</v>
      </c>
      <c r="D84" s="177"/>
      <c r="E84" s="177"/>
      <c r="F84" s="177"/>
      <c r="G84" s="177"/>
      <c r="H84" s="10"/>
    </row>
    <row r="85" spans="1:8" x14ac:dyDescent="0.35">
      <c r="A85" s="101" t="s">
        <v>341</v>
      </c>
      <c r="B85" s="94" t="s">
        <v>108</v>
      </c>
      <c r="C85" s="177" t="s">
        <v>391</v>
      </c>
      <c r="D85" s="177"/>
      <c r="E85" s="177"/>
      <c r="F85" s="177"/>
      <c r="G85" s="177"/>
      <c r="H85" s="10"/>
    </row>
    <row r="86" spans="1:8" ht="15" thickBot="1" x14ac:dyDescent="0.4">
      <c r="A86" s="101" t="s">
        <v>342</v>
      </c>
      <c r="B86" s="94" t="s">
        <v>112</v>
      </c>
      <c r="C86" s="177" t="s">
        <v>390</v>
      </c>
      <c r="D86" s="177"/>
      <c r="E86" s="177"/>
      <c r="F86" s="177"/>
      <c r="G86" s="177"/>
      <c r="H86" s="10"/>
    </row>
    <row r="87" spans="1:8" ht="20" thickBot="1" x14ac:dyDescent="0.4">
      <c r="A87" s="147" t="s">
        <v>215</v>
      </c>
      <c r="B87" s="148"/>
      <c r="C87" s="148"/>
      <c r="D87" s="148"/>
      <c r="E87" s="148"/>
      <c r="F87" s="148"/>
      <c r="G87" s="149"/>
      <c r="H87" s="10"/>
    </row>
    <row r="88" spans="1:8" ht="156.5" customHeight="1" x14ac:dyDescent="0.35">
      <c r="A88" s="127" t="s">
        <v>343</v>
      </c>
      <c r="B88" s="126" t="s">
        <v>413</v>
      </c>
      <c r="C88" s="181" t="s">
        <v>415</v>
      </c>
      <c r="D88" s="182"/>
      <c r="E88" s="182"/>
      <c r="F88" s="182"/>
      <c r="G88" s="183"/>
    </row>
    <row r="89" spans="1:8" ht="42.5" customHeight="1" x14ac:dyDescent="0.35">
      <c r="A89" s="127" t="s">
        <v>414</v>
      </c>
      <c r="B89" s="126" t="s">
        <v>404</v>
      </c>
      <c r="C89" s="190" t="s">
        <v>416</v>
      </c>
      <c r="D89" s="191"/>
      <c r="E89" s="191"/>
      <c r="F89" s="191"/>
      <c r="G89" s="192"/>
    </row>
    <row r="90" spans="1:8" ht="48" customHeight="1" x14ac:dyDescent="0.35">
      <c r="A90" s="124" t="s">
        <v>418</v>
      </c>
      <c r="B90" s="97" t="s">
        <v>417</v>
      </c>
      <c r="C90" s="201" t="s">
        <v>534</v>
      </c>
      <c r="D90" s="202"/>
      <c r="E90" s="202"/>
      <c r="F90" s="202"/>
      <c r="G90" s="203"/>
    </row>
    <row r="91" spans="1:8" ht="27" x14ac:dyDescent="0.35">
      <c r="A91" s="128" t="s">
        <v>348</v>
      </c>
      <c r="B91" s="119" t="s">
        <v>346</v>
      </c>
      <c r="C91" s="201" t="s">
        <v>419</v>
      </c>
      <c r="D91" s="202"/>
      <c r="E91" s="202"/>
      <c r="F91" s="202"/>
      <c r="G91" s="203"/>
    </row>
    <row r="92" spans="1:8" ht="28" x14ac:dyDescent="0.35">
      <c r="A92" s="128" t="s">
        <v>347</v>
      </c>
      <c r="B92" s="119" t="s">
        <v>344</v>
      </c>
      <c r="C92" s="195" t="s">
        <v>420</v>
      </c>
      <c r="D92" s="196"/>
      <c r="E92" s="196"/>
      <c r="F92" s="196"/>
      <c r="G92" s="204"/>
    </row>
    <row r="93" spans="1:8" ht="57" customHeight="1" thickBot="1" x14ac:dyDescent="0.4">
      <c r="A93" s="128" t="s">
        <v>345</v>
      </c>
      <c r="B93" s="119" t="s">
        <v>119</v>
      </c>
      <c r="C93" s="201" t="s">
        <v>421</v>
      </c>
      <c r="D93" s="202"/>
      <c r="E93" s="202"/>
      <c r="F93" s="202"/>
      <c r="G93" s="203"/>
    </row>
    <row r="94" spans="1:8" ht="20" thickBot="1" x14ac:dyDescent="0.4">
      <c r="A94" s="172" t="s">
        <v>218</v>
      </c>
      <c r="B94" s="173"/>
      <c r="C94" s="173"/>
      <c r="D94" s="173"/>
      <c r="E94" s="173"/>
      <c r="F94" s="173"/>
      <c r="G94" s="173"/>
    </row>
    <row r="95" spans="1:8" x14ac:dyDescent="0.35">
      <c r="A95" s="101" t="s">
        <v>349</v>
      </c>
      <c r="B95" s="94" t="s">
        <v>118</v>
      </c>
      <c r="C95" s="187" t="s">
        <v>428</v>
      </c>
      <c r="D95" s="188"/>
      <c r="E95" s="188"/>
      <c r="F95" s="188"/>
      <c r="G95" s="189"/>
    </row>
    <row r="96" spans="1:8" x14ac:dyDescent="0.35">
      <c r="A96" s="101" t="s">
        <v>350</v>
      </c>
      <c r="B96" s="94" t="s">
        <v>107</v>
      </c>
      <c r="C96" s="193" t="s">
        <v>427</v>
      </c>
      <c r="D96" s="193"/>
      <c r="E96" s="193"/>
      <c r="F96" s="193"/>
      <c r="G96" s="193"/>
    </row>
    <row r="97" spans="1:7" x14ac:dyDescent="0.35">
      <c r="A97" s="101" t="s">
        <v>351</v>
      </c>
      <c r="B97" s="94" t="s">
        <v>108</v>
      </c>
      <c r="C97" s="193" t="s">
        <v>426</v>
      </c>
      <c r="D97" s="193"/>
      <c r="E97" s="193"/>
      <c r="F97" s="193"/>
      <c r="G97" s="193"/>
    </row>
    <row r="98" spans="1:7" x14ac:dyDescent="0.35">
      <c r="A98" s="101" t="s">
        <v>352</v>
      </c>
      <c r="B98" s="94" t="s">
        <v>112</v>
      </c>
      <c r="C98" s="193" t="s">
        <v>425</v>
      </c>
      <c r="D98" s="193"/>
      <c r="E98" s="193"/>
      <c r="F98" s="193"/>
      <c r="G98" s="193"/>
    </row>
    <row r="99" spans="1:7" ht="28" customHeight="1" x14ac:dyDescent="0.35">
      <c r="A99" s="101" t="s">
        <v>356</v>
      </c>
      <c r="B99" s="94" t="s">
        <v>120</v>
      </c>
      <c r="C99" s="195" t="s">
        <v>431</v>
      </c>
      <c r="D99" s="196"/>
      <c r="E99" s="196"/>
      <c r="F99" s="196"/>
      <c r="G99" s="197"/>
    </row>
    <row r="100" spans="1:7" ht="34" customHeight="1" x14ac:dyDescent="0.35">
      <c r="A100" s="101" t="s">
        <v>353</v>
      </c>
      <c r="B100" s="94" t="s">
        <v>357</v>
      </c>
      <c r="C100" s="198" t="s">
        <v>430</v>
      </c>
      <c r="D100" s="199"/>
      <c r="E100" s="199"/>
      <c r="F100" s="199"/>
      <c r="G100" s="200"/>
    </row>
    <row r="101" spans="1:7" ht="28" customHeight="1" thickBot="1" x14ac:dyDescent="0.4">
      <c r="A101" s="101" t="s">
        <v>354</v>
      </c>
      <c r="B101" s="94" t="s">
        <v>355</v>
      </c>
      <c r="C101" s="201" t="s">
        <v>429</v>
      </c>
      <c r="D101" s="202"/>
      <c r="E101" s="202"/>
      <c r="F101" s="202"/>
      <c r="G101" s="203"/>
    </row>
    <row r="102" spans="1:7" ht="20" thickBot="1" x14ac:dyDescent="0.4">
      <c r="A102" s="147" t="s">
        <v>216</v>
      </c>
      <c r="B102" s="148"/>
      <c r="C102" s="148"/>
      <c r="D102" s="148"/>
      <c r="E102" s="148"/>
      <c r="F102" s="148"/>
      <c r="G102" s="194"/>
    </row>
    <row r="103" spans="1:7" x14ac:dyDescent="0.35">
      <c r="A103" s="101" t="s">
        <v>358</v>
      </c>
      <c r="B103" s="94" t="s">
        <v>437</v>
      </c>
      <c r="C103" s="187" t="s">
        <v>432</v>
      </c>
      <c r="D103" s="188"/>
      <c r="E103" s="188"/>
      <c r="F103" s="188"/>
      <c r="G103" s="189"/>
    </row>
    <row r="104" spans="1:7" x14ac:dyDescent="0.35">
      <c r="A104" s="101" t="s">
        <v>359</v>
      </c>
      <c r="B104" s="94" t="s">
        <v>363</v>
      </c>
      <c r="C104" s="187" t="s">
        <v>433</v>
      </c>
      <c r="D104" s="188"/>
      <c r="E104" s="188"/>
      <c r="F104" s="188"/>
      <c r="G104" s="189"/>
    </row>
    <row r="105" spans="1:7" x14ac:dyDescent="0.35">
      <c r="A105" s="101" t="s">
        <v>360</v>
      </c>
      <c r="B105" s="94" t="s">
        <v>364</v>
      </c>
      <c r="C105" s="187" t="s">
        <v>434</v>
      </c>
      <c r="D105" s="188"/>
      <c r="E105" s="188"/>
      <c r="F105" s="188"/>
      <c r="G105" s="189"/>
    </row>
    <row r="106" spans="1:7" ht="27" x14ac:dyDescent="0.35">
      <c r="A106" s="101" t="s">
        <v>448</v>
      </c>
      <c r="B106" s="119" t="s">
        <v>361</v>
      </c>
      <c r="C106" s="214" t="s">
        <v>435</v>
      </c>
      <c r="D106" s="215"/>
      <c r="E106" s="215"/>
      <c r="F106" s="215"/>
      <c r="G106" s="216"/>
    </row>
    <row r="107" spans="1:7" ht="15" thickBot="1" x14ac:dyDescent="0.4">
      <c r="A107" s="101" t="s">
        <v>362</v>
      </c>
      <c r="B107" s="94" t="s">
        <v>318</v>
      </c>
      <c r="C107" s="187" t="s">
        <v>436</v>
      </c>
      <c r="D107" s="188"/>
      <c r="E107" s="188"/>
      <c r="F107" s="188"/>
      <c r="G107" s="189"/>
    </row>
    <row r="108" spans="1:7" ht="20" customHeight="1" thickBot="1" x14ac:dyDescent="0.4">
      <c r="A108" s="147" t="s">
        <v>446</v>
      </c>
      <c r="B108" s="148"/>
      <c r="C108" s="148"/>
      <c r="D108" s="148"/>
      <c r="E108" s="148"/>
      <c r="F108" s="148"/>
      <c r="G108" s="194"/>
    </row>
    <row r="109" spans="1:7" ht="28" customHeight="1" x14ac:dyDescent="0.35">
      <c r="A109" s="101" t="s">
        <v>365</v>
      </c>
      <c r="B109" s="94" t="s">
        <v>445</v>
      </c>
      <c r="C109" s="195" t="s">
        <v>443</v>
      </c>
      <c r="D109" s="196"/>
      <c r="E109" s="196"/>
      <c r="F109" s="196"/>
      <c r="G109" s="197"/>
    </row>
    <row r="110" spans="1:7" ht="28" customHeight="1" thickBot="1" x14ac:dyDescent="0.4">
      <c r="A110" s="101" t="s">
        <v>366</v>
      </c>
      <c r="B110" s="94" t="s">
        <v>441</v>
      </c>
      <c r="C110" s="195" t="s">
        <v>444</v>
      </c>
      <c r="D110" s="196"/>
      <c r="E110" s="196"/>
      <c r="F110" s="196"/>
      <c r="G110" s="197"/>
    </row>
    <row r="111" spans="1:7" ht="20" thickBot="1" x14ac:dyDescent="0.4">
      <c r="A111" s="147" t="s">
        <v>447</v>
      </c>
      <c r="B111" s="148"/>
      <c r="C111" s="148"/>
      <c r="D111" s="148"/>
      <c r="E111" s="148"/>
      <c r="F111" s="148"/>
      <c r="G111" s="194"/>
    </row>
    <row r="112" spans="1:7" x14ac:dyDescent="0.35">
      <c r="A112" s="101" t="s">
        <v>449</v>
      </c>
      <c r="B112" s="94" t="s">
        <v>467</v>
      </c>
      <c r="C112" s="187" t="s">
        <v>468</v>
      </c>
      <c r="D112" s="188"/>
      <c r="E112" s="188"/>
      <c r="F112" s="188"/>
      <c r="G112" s="189"/>
    </row>
    <row r="113" spans="1:7" x14ac:dyDescent="0.35">
      <c r="A113" s="101" t="s">
        <v>450</v>
      </c>
      <c r="B113" s="94" t="s">
        <v>457</v>
      </c>
      <c r="C113" s="187" t="s">
        <v>469</v>
      </c>
      <c r="D113" s="188"/>
      <c r="E113" s="188"/>
      <c r="F113" s="188"/>
      <c r="G113" s="189"/>
    </row>
    <row r="114" spans="1:7" x14ac:dyDescent="0.35">
      <c r="A114" s="101" t="s">
        <v>451</v>
      </c>
      <c r="B114" s="94" t="s">
        <v>466</v>
      </c>
      <c r="C114" s="187" t="s">
        <v>471</v>
      </c>
      <c r="D114" s="188"/>
      <c r="E114" s="188"/>
      <c r="F114" s="188"/>
      <c r="G114" s="189"/>
    </row>
    <row r="115" spans="1:7" x14ac:dyDescent="0.35">
      <c r="A115" s="101" t="s">
        <v>452</v>
      </c>
      <c r="B115" s="94" t="s">
        <v>462</v>
      </c>
      <c r="C115" s="187" t="s">
        <v>470</v>
      </c>
      <c r="D115" s="188"/>
      <c r="E115" s="188"/>
      <c r="F115" s="188"/>
      <c r="G115" s="189"/>
    </row>
    <row r="116" spans="1:7" x14ac:dyDescent="0.35">
      <c r="A116" s="101" t="s">
        <v>472</v>
      </c>
      <c r="B116" s="94" t="s">
        <v>536</v>
      </c>
      <c r="C116" s="187" t="s">
        <v>537</v>
      </c>
      <c r="D116" s="188"/>
      <c r="E116" s="188"/>
      <c r="F116" s="188"/>
      <c r="G116" s="189"/>
    </row>
    <row r="117" spans="1:7" ht="31" customHeight="1" x14ac:dyDescent="0.35">
      <c r="A117" s="101" t="s">
        <v>538</v>
      </c>
      <c r="B117" s="119" t="s">
        <v>539</v>
      </c>
      <c r="C117" s="195" t="s">
        <v>540</v>
      </c>
      <c r="D117" s="196"/>
      <c r="E117" s="196"/>
      <c r="F117" s="196"/>
      <c r="G117" s="197"/>
    </row>
    <row r="118" spans="1:7" ht="31" customHeight="1" x14ac:dyDescent="0.35">
      <c r="A118" s="101" t="s">
        <v>541</v>
      </c>
      <c r="B118" s="119" t="s">
        <v>542</v>
      </c>
      <c r="C118" s="195" t="s">
        <v>543</v>
      </c>
      <c r="D118" s="196"/>
      <c r="E118" s="196"/>
      <c r="F118" s="196"/>
      <c r="G118" s="197"/>
    </row>
    <row r="119" spans="1:7" ht="31" customHeight="1" x14ac:dyDescent="0.35">
      <c r="A119" s="101" t="s">
        <v>544</v>
      </c>
      <c r="B119" s="119" t="s">
        <v>546</v>
      </c>
      <c r="C119" s="195" t="s">
        <v>547</v>
      </c>
      <c r="D119" s="196"/>
      <c r="E119" s="196"/>
      <c r="F119" s="196"/>
      <c r="G119" s="197"/>
    </row>
    <row r="120" spans="1:7" ht="31" customHeight="1" x14ac:dyDescent="0.35">
      <c r="A120" s="101" t="s">
        <v>550</v>
      </c>
      <c r="B120" s="119" t="s">
        <v>548</v>
      </c>
      <c r="C120" s="195" t="s">
        <v>549</v>
      </c>
      <c r="D120" s="196"/>
      <c r="E120" s="196"/>
      <c r="F120" s="196"/>
      <c r="G120" s="197"/>
    </row>
    <row r="121" spans="1:7" ht="20.5" customHeight="1" x14ac:dyDescent="0.35">
      <c r="A121" s="101" t="s">
        <v>473</v>
      </c>
      <c r="B121" s="119" t="s">
        <v>551</v>
      </c>
      <c r="C121" s="195" t="s">
        <v>552</v>
      </c>
      <c r="D121" s="196"/>
      <c r="E121" s="196"/>
      <c r="F121" s="196"/>
      <c r="G121" s="197"/>
    </row>
    <row r="122" spans="1:7" x14ac:dyDescent="0.35">
      <c r="B122" s="15"/>
      <c r="C122" s="15"/>
      <c r="D122" s="15"/>
      <c r="E122" s="15"/>
      <c r="F122" s="15"/>
      <c r="G122" s="15"/>
    </row>
    <row r="123" spans="1:7" x14ac:dyDescent="0.35">
      <c r="B123" s="15"/>
      <c r="C123" s="15"/>
      <c r="D123" s="15"/>
      <c r="E123" s="15"/>
      <c r="F123" s="15"/>
      <c r="G123" s="15"/>
    </row>
    <row r="124" spans="1:7" x14ac:dyDescent="0.35">
      <c r="B124" s="15"/>
      <c r="C124" s="15"/>
      <c r="D124" s="15"/>
      <c r="E124" s="15"/>
      <c r="F124" s="15"/>
      <c r="G124" s="15"/>
    </row>
    <row r="125" spans="1:7" x14ac:dyDescent="0.35">
      <c r="B125" s="15"/>
      <c r="C125" s="15"/>
      <c r="D125" s="15"/>
      <c r="E125" s="15"/>
      <c r="F125" s="15"/>
      <c r="G125" s="15"/>
    </row>
    <row r="126" spans="1:7" x14ac:dyDescent="0.35">
      <c r="B126" s="15"/>
      <c r="C126" s="15"/>
      <c r="D126" s="15"/>
      <c r="E126" s="15"/>
      <c r="F126" s="15"/>
      <c r="G126" s="15"/>
    </row>
  </sheetData>
  <mergeCells count="124">
    <mergeCell ref="C19:G19"/>
    <mergeCell ref="C23:G23"/>
    <mergeCell ref="E1:F1"/>
    <mergeCell ref="E3:F3"/>
    <mergeCell ref="E2:F2"/>
    <mergeCell ref="B1:D1"/>
    <mergeCell ref="B2:D3"/>
    <mergeCell ref="A4:G4"/>
    <mergeCell ref="C116:G116"/>
    <mergeCell ref="C117:G117"/>
    <mergeCell ref="C118:G118"/>
    <mergeCell ref="C103:G103"/>
    <mergeCell ref="C104:G104"/>
    <mergeCell ref="C105:G105"/>
    <mergeCell ref="C106:G106"/>
    <mergeCell ref="C107:G107"/>
    <mergeCell ref="A111:G111"/>
    <mergeCell ref="C96:G96"/>
    <mergeCell ref="A108:G108"/>
    <mergeCell ref="C109:G109"/>
    <mergeCell ref="C110:G110"/>
    <mergeCell ref="C112:G112"/>
    <mergeCell ref="C113:G113"/>
    <mergeCell ref="C114:G114"/>
    <mergeCell ref="C115:G115"/>
    <mergeCell ref="C82:G82"/>
    <mergeCell ref="C119:G119"/>
    <mergeCell ref="C120:G120"/>
    <mergeCell ref="C121:G121"/>
    <mergeCell ref="C89:G89"/>
    <mergeCell ref="C97:G97"/>
    <mergeCell ref="C98:G98"/>
    <mergeCell ref="A94:G94"/>
    <mergeCell ref="A102:G102"/>
    <mergeCell ref="C95:G95"/>
    <mergeCell ref="C99:G99"/>
    <mergeCell ref="C100:G100"/>
    <mergeCell ref="C101:G101"/>
    <mergeCell ref="C91:G91"/>
    <mergeCell ref="C92:G92"/>
    <mergeCell ref="C93:G93"/>
    <mergeCell ref="C90:G90"/>
    <mergeCell ref="C84:G84"/>
    <mergeCell ref="C85:G85"/>
    <mergeCell ref="C86:G86"/>
    <mergeCell ref="A87:G87"/>
    <mergeCell ref="C88:G88"/>
    <mergeCell ref="C65:G65"/>
    <mergeCell ref="C66:G66"/>
    <mergeCell ref="C67:G67"/>
    <mergeCell ref="C68:G68"/>
    <mergeCell ref="C69:G69"/>
    <mergeCell ref="C70:G70"/>
    <mergeCell ref="C71:G71"/>
    <mergeCell ref="C72:G72"/>
    <mergeCell ref="C73:G73"/>
    <mergeCell ref="C74:G74"/>
    <mergeCell ref="C75:G75"/>
    <mergeCell ref="C76:G76"/>
    <mergeCell ref="C77:G77"/>
    <mergeCell ref="C79:G79"/>
    <mergeCell ref="C80:G80"/>
    <mergeCell ref="C81:G81"/>
    <mergeCell ref="A78:G78"/>
    <mergeCell ref="C83:G83"/>
    <mergeCell ref="C55:G55"/>
    <mergeCell ref="C61:G61"/>
    <mergeCell ref="C63:G63"/>
    <mergeCell ref="A64:G64"/>
    <mergeCell ref="C33:G33"/>
    <mergeCell ref="C34:G34"/>
    <mergeCell ref="C35:G35"/>
    <mergeCell ref="C37:G37"/>
    <mergeCell ref="C36:G36"/>
    <mergeCell ref="C39:G39"/>
    <mergeCell ref="C40:G40"/>
    <mergeCell ref="C41:G41"/>
    <mergeCell ref="C42:G42"/>
    <mergeCell ref="C44:G44"/>
    <mergeCell ref="A1:A3"/>
    <mergeCell ref="C57:G57"/>
    <mergeCell ref="C58:G58"/>
    <mergeCell ref="C59:G59"/>
    <mergeCell ref="C60:G60"/>
    <mergeCell ref="A5:G5"/>
    <mergeCell ref="C6:G6"/>
    <mergeCell ref="A7:G7"/>
    <mergeCell ref="C11:G11"/>
    <mergeCell ref="C9:G9"/>
    <mergeCell ref="C56:G56"/>
    <mergeCell ref="C13:G13"/>
    <mergeCell ref="C14:G14"/>
    <mergeCell ref="C15:G15"/>
    <mergeCell ref="C16:G16"/>
    <mergeCell ref="C17:G17"/>
    <mergeCell ref="C18:G18"/>
    <mergeCell ref="C20:G20"/>
    <mergeCell ref="C21:G21"/>
    <mergeCell ref="C22:G22"/>
    <mergeCell ref="C24:G24"/>
    <mergeCell ref="C25:G25"/>
    <mergeCell ref="C27:G27"/>
    <mergeCell ref="C28:G28"/>
    <mergeCell ref="C8:G8"/>
    <mergeCell ref="C26:G26"/>
    <mergeCell ref="A38:G38"/>
    <mergeCell ref="C43:G43"/>
    <mergeCell ref="A62:G62"/>
    <mergeCell ref="C45:G45"/>
    <mergeCell ref="C46:G46"/>
    <mergeCell ref="C47:G47"/>
    <mergeCell ref="C48:G48"/>
    <mergeCell ref="C49:G49"/>
    <mergeCell ref="C50:G50"/>
    <mergeCell ref="C10:G10"/>
    <mergeCell ref="C12:G12"/>
    <mergeCell ref="C29:G29"/>
    <mergeCell ref="C30:G30"/>
    <mergeCell ref="C31:G31"/>
    <mergeCell ref="C32:G32"/>
    <mergeCell ref="C51:G51"/>
    <mergeCell ref="C52:G52"/>
    <mergeCell ref="C53:G53"/>
    <mergeCell ref="C54:G54"/>
  </mergeCells>
  <pageMargins left="0.70866141732283472" right="0.70866141732283472" top="0.74803149606299213" bottom="0.74803149606299213" header="0.31496062992125984" footer="0.31496062992125984"/>
  <pageSetup scale="25" orientation="portrait" r:id="rId1"/>
  <rowBreaks count="1" manualBreakCount="1">
    <brk id="37" max="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5CA8C-FA65-4252-82D8-3D75C2BCEA46}">
  <sheetPr codeName="Hoja1">
    <tabColor rgb="FF92D050"/>
  </sheetPr>
  <dimension ref="A1:BO215"/>
  <sheetViews>
    <sheetView tabSelected="1" zoomScale="55" zoomScaleNormal="55" zoomScaleSheetLayoutView="85" workbookViewId="0">
      <pane ySplit="3" topLeftCell="A4" activePane="bottomLeft" state="frozen"/>
      <selection pane="bottomLeft" activeCell="D6" sqref="D6:G6"/>
    </sheetView>
  </sheetViews>
  <sheetFormatPr baseColWidth="10" defaultRowHeight="13.5" x14ac:dyDescent="0.25"/>
  <cols>
    <col min="1" max="1" width="22.1796875" style="10" customWidth="1"/>
    <col min="2" max="2" width="8.90625" style="10" customWidth="1"/>
    <col min="3" max="3" width="27.08984375" style="10" customWidth="1"/>
    <col min="4" max="4" width="12.90625" style="10" customWidth="1"/>
    <col min="5" max="5" width="10.90625" style="10"/>
    <col min="6" max="6" width="23.36328125" style="10" customWidth="1"/>
    <col min="7" max="7" width="20.1796875" style="10" customWidth="1"/>
    <col min="8" max="8" width="10.90625" style="10"/>
    <col min="9" max="9" width="20.453125" style="10" customWidth="1"/>
    <col min="10" max="10" width="18.453125" style="10" customWidth="1"/>
    <col min="11" max="11" width="15" style="10" customWidth="1"/>
    <col min="12" max="12" width="18.453125" style="10" customWidth="1"/>
    <col min="13" max="13" width="11.08984375" style="10" customWidth="1"/>
    <col min="14" max="14" width="16.453125" style="10" customWidth="1"/>
    <col min="15" max="15" width="38.81640625" style="10" customWidth="1"/>
    <col min="16" max="16" width="15.26953125" style="10" customWidth="1"/>
    <col min="17" max="17" width="19.08984375" style="10" customWidth="1"/>
    <col min="18" max="18" width="11.90625" style="10" bestFit="1" customWidth="1"/>
    <col min="19" max="19" width="13.6328125" style="11" bestFit="1" customWidth="1"/>
    <col min="20" max="16384" width="10.90625" style="11"/>
  </cols>
  <sheetData>
    <row r="1" spans="1:67" s="10" customFormat="1" ht="15.5" customHeight="1" x14ac:dyDescent="0.25">
      <c r="A1" s="457"/>
      <c r="B1" s="458"/>
      <c r="C1" s="459"/>
      <c r="D1" s="454" t="s">
        <v>14</v>
      </c>
      <c r="E1" s="455"/>
      <c r="F1" s="455"/>
      <c r="G1" s="455"/>
      <c r="H1" s="455"/>
      <c r="I1" s="455"/>
      <c r="J1" s="455"/>
      <c r="K1" s="455"/>
      <c r="L1" s="455"/>
      <c r="M1" s="455"/>
      <c r="N1" s="456"/>
      <c r="O1" s="217" t="s">
        <v>133</v>
      </c>
      <c r="P1" s="218"/>
      <c r="Q1" s="324" t="s">
        <v>475</v>
      </c>
      <c r="R1" s="324"/>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row>
    <row r="2" spans="1:67" s="10" customFormat="1" ht="15.5" customHeight="1" x14ac:dyDescent="0.25">
      <c r="A2" s="460"/>
      <c r="B2" s="461"/>
      <c r="C2" s="462"/>
      <c r="D2" s="466" t="s">
        <v>557</v>
      </c>
      <c r="E2" s="467"/>
      <c r="F2" s="467"/>
      <c r="G2" s="467"/>
      <c r="H2" s="467"/>
      <c r="I2" s="467"/>
      <c r="J2" s="467"/>
      <c r="K2" s="467"/>
      <c r="L2" s="467"/>
      <c r="M2" s="467"/>
      <c r="N2" s="468"/>
      <c r="O2" s="219" t="s">
        <v>134</v>
      </c>
      <c r="P2" s="220"/>
      <c r="Q2" s="324">
        <v>2</v>
      </c>
      <c r="R2" s="324"/>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row>
    <row r="3" spans="1:67" s="10" customFormat="1" ht="15.5" customHeight="1" x14ac:dyDescent="0.25">
      <c r="A3" s="463"/>
      <c r="B3" s="464"/>
      <c r="C3" s="465"/>
      <c r="D3" s="469"/>
      <c r="E3" s="470"/>
      <c r="F3" s="470"/>
      <c r="G3" s="470"/>
      <c r="H3" s="470"/>
      <c r="I3" s="470"/>
      <c r="J3" s="470"/>
      <c r="K3" s="470"/>
      <c r="L3" s="470"/>
      <c r="M3" s="470"/>
      <c r="N3" s="471"/>
      <c r="O3" s="472" t="s">
        <v>135</v>
      </c>
      <c r="P3" s="473"/>
      <c r="Q3" s="324" t="s">
        <v>15</v>
      </c>
      <c r="R3" s="324"/>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67" s="10" customFormat="1" ht="14" thickBot="1" x14ac:dyDescent="0.3">
      <c r="A4" s="497"/>
      <c r="B4" s="497"/>
      <c r="C4" s="497"/>
      <c r="D4" s="497"/>
      <c r="E4" s="497"/>
      <c r="F4" s="497"/>
      <c r="G4" s="497"/>
      <c r="H4" s="497"/>
      <c r="I4" s="497"/>
      <c r="J4" s="497"/>
      <c r="K4" s="497"/>
      <c r="L4" s="497"/>
      <c r="M4" s="497"/>
      <c r="N4" s="497"/>
      <c r="O4" s="497"/>
      <c r="P4" s="497"/>
      <c r="Q4" s="497"/>
      <c r="R4" s="497"/>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row>
    <row r="5" spans="1:67" s="10" customFormat="1" ht="30" customHeight="1" thickBot="1" x14ac:dyDescent="0.3">
      <c r="A5" s="333" t="s">
        <v>61</v>
      </c>
      <c r="B5" s="334"/>
      <c r="C5" s="334"/>
      <c r="D5" s="334"/>
      <c r="E5" s="334"/>
      <c r="F5" s="334"/>
      <c r="G5" s="334"/>
      <c r="H5" s="334"/>
      <c r="I5" s="334"/>
      <c r="J5" s="334"/>
      <c r="K5" s="334"/>
      <c r="L5" s="334"/>
      <c r="M5" s="334"/>
      <c r="N5" s="334"/>
      <c r="O5" s="334"/>
      <c r="P5" s="334"/>
      <c r="Q5" s="334"/>
      <c r="R5" s="335"/>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row>
    <row r="6" spans="1:67" s="10" customFormat="1" ht="40" customHeight="1" x14ac:dyDescent="0.25">
      <c r="A6" s="474" t="s">
        <v>121</v>
      </c>
      <c r="B6" s="475"/>
      <c r="C6" s="475"/>
      <c r="D6" s="292"/>
      <c r="E6" s="293"/>
      <c r="F6" s="293"/>
      <c r="G6" s="294"/>
      <c r="H6" s="295" t="s">
        <v>122</v>
      </c>
      <c r="I6" s="296"/>
      <c r="J6" s="297"/>
      <c r="K6" s="297"/>
      <c r="L6" s="298"/>
      <c r="M6" s="295" t="s">
        <v>123</v>
      </c>
      <c r="N6" s="299"/>
      <c r="O6" s="296"/>
      <c r="P6" s="300" t="s">
        <v>554</v>
      </c>
      <c r="Q6" s="301"/>
      <c r="R6" s="83" t="str">
        <f>IF(P6="Activo",3,IF(P6="En Ejecución",2,IF(P6="Cerrado",-1,"")))</f>
        <v/>
      </c>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row>
    <row r="7" spans="1:67" s="10" customFormat="1" ht="40" customHeight="1" x14ac:dyDescent="0.25">
      <c r="A7" s="306" t="s">
        <v>328</v>
      </c>
      <c r="B7" s="307"/>
      <c r="C7" s="307"/>
      <c r="D7" s="343"/>
      <c r="E7" s="343"/>
      <c r="F7" s="343"/>
      <c r="G7" s="343"/>
      <c r="H7" s="343"/>
      <c r="I7" s="343"/>
      <c r="J7" s="343"/>
      <c r="K7" s="343"/>
      <c r="L7" s="343"/>
      <c r="M7" s="343"/>
      <c r="N7" s="343"/>
      <c r="O7" s="343"/>
      <c r="P7" s="343"/>
      <c r="Q7" s="343"/>
      <c r="R7" s="344"/>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row>
    <row r="8" spans="1:67" s="10" customFormat="1" ht="40" customHeight="1" x14ac:dyDescent="0.25">
      <c r="A8" s="245" t="s">
        <v>124</v>
      </c>
      <c r="B8" s="246"/>
      <c r="C8" s="247"/>
      <c r="D8" s="248" t="s">
        <v>84</v>
      </c>
      <c r="E8" s="249"/>
      <c r="F8" s="249"/>
      <c r="G8" s="249"/>
      <c r="H8" s="249"/>
      <c r="I8" s="249"/>
      <c r="J8" s="250"/>
      <c r="K8" s="248" t="s">
        <v>86</v>
      </c>
      <c r="L8" s="249"/>
      <c r="M8" s="249"/>
      <c r="N8" s="249"/>
      <c r="O8" s="249"/>
      <c r="P8" s="249"/>
      <c r="Q8" s="249"/>
      <c r="R8" s="252"/>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row>
    <row r="9" spans="1:67" s="10" customFormat="1" ht="46.5" customHeight="1" x14ac:dyDescent="0.25">
      <c r="A9" s="245" t="s">
        <v>125</v>
      </c>
      <c r="B9" s="246"/>
      <c r="C9" s="247"/>
      <c r="D9" s="248"/>
      <c r="E9" s="249"/>
      <c r="F9" s="249"/>
      <c r="G9" s="249"/>
      <c r="H9" s="249"/>
      <c r="I9" s="249"/>
      <c r="J9" s="250"/>
      <c r="K9" s="290" t="s">
        <v>127</v>
      </c>
      <c r="L9" s="291"/>
      <c r="M9" s="248"/>
      <c r="N9" s="249"/>
      <c r="O9" s="249"/>
      <c r="P9" s="249"/>
      <c r="Q9" s="249"/>
      <c r="R9" s="252"/>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s="10" customFormat="1" ht="40" customHeight="1" x14ac:dyDescent="0.25">
      <c r="A10" s="245" t="s">
        <v>126</v>
      </c>
      <c r="B10" s="246"/>
      <c r="C10" s="247"/>
      <c r="D10" s="248"/>
      <c r="E10" s="249"/>
      <c r="F10" s="249"/>
      <c r="G10" s="249"/>
      <c r="H10" s="249"/>
      <c r="I10" s="249"/>
      <c r="J10" s="250"/>
      <c r="K10" s="290" t="s">
        <v>128</v>
      </c>
      <c r="L10" s="291"/>
      <c r="M10" s="248"/>
      <c r="N10" s="249"/>
      <c r="O10" s="249"/>
      <c r="P10" s="249"/>
      <c r="Q10" s="249"/>
      <c r="R10" s="252"/>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row>
    <row r="11" spans="1:67" s="10" customFormat="1" ht="37.5" customHeight="1" x14ac:dyDescent="0.25">
      <c r="A11" s="302" t="s">
        <v>129</v>
      </c>
      <c r="B11" s="303"/>
      <c r="C11" s="303"/>
      <c r="D11" s="303"/>
      <c r="E11" s="303"/>
      <c r="F11" s="303"/>
      <c r="G11" s="303"/>
      <c r="H11" s="303"/>
      <c r="I11" s="303"/>
      <c r="J11" s="303"/>
      <c r="K11" s="303"/>
      <c r="L11" s="303"/>
      <c r="M11" s="303"/>
      <c r="N11" s="303"/>
      <c r="O11" s="303"/>
      <c r="P11" s="303"/>
      <c r="Q11" s="303"/>
      <c r="R11" s="304"/>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s="10" customFormat="1" ht="44" customHeight="1" x14ac:dyDescent="0.25">
      <c r="A12" s="306" t="s">
        <v>503</v>
      </c>
      <c r="B12" s="307"/>
      <c r="C12" s="307"/>
      <c r="D12" s="596"/>
      <c r="E12" s="597"/>
      <c r="F12" s="597"/>
      <c r="G12" s="598"/>
      <c r="H12" s="599" t="s">
        <v>481</v>
      </c>
      <c r="I12" s="600"/>
      <c r="J12" s="593"/>
      <c r="K12" s="594"/>
      <c r="L12" s="595"/>
      <c r="M12" s="594" t="s">
        <v>482</v>
      </c>
      <c r="N12" s="595"/>
      <c r="O12" s="16" t="s">
        <v>480</v>
      </c>
      <c r="P12" s="251" t="s">
        <v>65</v>
      </c>
      <c r="Q12" s="251"/>
      <c r="R12" s="305"/>
      <c r="S12" s="11"/>
      <c r="T12" s="11" t="s">
        <v>474</v>
      </c>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3" spans="1:67" s="10" customFormat="1" ht="31.5" customHeight="1" x14ac:dyDescent="0.25">
      <c r="A13" s="306" t="s">
        <v>483</v>
      </c>
      <c r="B13" s="307"/>
      <c r="C13" s="307"/>
      <c r="D13" s="315"/>
      <c r="E13" s="316"/>
      <c r="F13" s="316"/>
      <c r="G13" s="316"/>
      <c r="H13" s="316"/>
      <c r="I13" s="317"/>
      <c r="J13" s="372" t="s">
        <v>484</v>
      </c>
      <c r="K13" s="372"/>
      <c r="L13" s="315"/>
      <c r="M13" s="316"/>
      <c r="N13" s="317"/>
      <c r="O13" s="602" t="s">
        <v>488</v>
      </c>
      <c r="P13" s="315"/>
      <c r="Q13" s="316"/>
      <c r="R13" s="601"/>
      <c r="S13" s="11"/>
      <c r="T13" s="11" t="s">
        <v>474</v>
      </c>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s="10" customFormat="1" ht="32.5" customHeight="1" x14ac:dyDescent="0.25">
      <c r="A14" s="306" t="s">
        <v>485</v>
      </c>
      <c r="B14" s="307"/>
      <c r="C14" s="307"/>
      <c r="D14" s="308"/>
      <c r="E14" s="308"/>
      <c r="F14" s="308"/>
      <c r="G14" s="308"/>
      <c r="H14" s="308"/>
      <c r="I14" s="308"/>
      <c r="J14" s="372" t="s">
        <v>486</v>
      </c>
      <c r="K14" s="372"/>
      <c r="L14" s="308"/>
      <c r="M14" s="308"/>
      <c r="N14" s="308"/>
      <c r="O14" s="17" t="s">
        <v>487</v>
      </c>
      <c r="P14" s="319"/>
      <c r="Q14" s="319"/>
      <c r="R14" s="320"/>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row>
    <row r="15" spans="1:67" s="10" customFormat="1" ht="37.5" customHeight="1" x14ac:dyDescent="0.25">
      <c r="A15" s="302" t="s">
        <v>515</v>
      </c>
      <c r="B15" s="303"/>
      <c r="C15" s="303"/>
      <c r="D15" s="303"/>
      <c r="E15" s="303"/>
      <c r="F15" s="303"/>
      <c r="G15" s="303"/>
      <c r="H15" s="303"/>
      <c r="I15" s="303"/>
      <c r="J15" s="303"/>
      <c r="K15" s="303"/>
      <c r="L15" s="303"/>
      <c r="M15" s="303"/>
      <c r="N15" s="303"/>
      <c r="O15" s="303"/>
      <c r="P15" s="303"/>
      <c r="Q15" s="303"/>
      <c r="R15" s="304"/>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row>
    <row r="16" spans="1:67" s="10" customFormat="1" ht="32.5" customHeight="1" x14ac:dyDescent="0.25">
      <c r="A16" s="306"/>
      <c r="B16" s="307"/>
      <c r="C16" s="307"/>
      <c r="D16" s="251" t="s">
        <v>490</v>
      </c>
      <c r="E16" s="251"/>
      <c r="F16" s="251"/>
      <c r="G16" s="251"/>
      <c r="H16" s="251" t="s">
        <v>496</v>
      </c>
      <c r="I16" s="251"/>
      <c r="J16" s="251"/>
      <c r="K16" s="251"/>
      <c r="L16" s="251"/>
      <c r="M16" s="251" t="s">
        <v>491</v>
      </c>
      <c r="N16" s="251"/>
      <c r="O16" s="251"/>
      <c r="P16" s="251" t="s">
        <v>492</v>
      </c>
      <c r="Q16" s="251"/>
      <c r="R16" s="25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row>
    <row r="17" spans="1:67" s="10" customFormat="1" ht="32.5" customHeight="1" x14ac:dyDescent="0.25">
      <c r="A17" s="603" t="s">
        <v>489</v>
      </c>
      <c r="B17" s="604"/>
      <c r="C17" s="604"/>
      <c r="D17" s="308"/>
      <c r="E17" s="308"/>
      <c r="F17" s="308"/>
      <c r="G17" s="308"/>
      <c r="H17" s="308"/>
      <c r="I17" s="308"/>
      <c r="J17" s="308"/>
      <c r="K17" s="308"/>
      <c r="L17" s="308"/>
      <c r="M17" s="308"/>
      <c r="N17" s="308"/>
      <c r="O17" s="308"/>
      <c r="P17" s="251"/>
      <c r="Q17" s="251"/>
      <c r="R17" s="25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row>
    <row r="18" spans="1:67" s="10" customFormat="1" ht="47" customHeight="1" x14ac:dyDescent="0.25">
      <c r="A18" s="603" t="s">
        <v>494</v>
      </c>
      <c r="B18" s="604"/>
      <c r="C18" s="604"/>
      <c r="D18" s="308"/>
      <c r="E18" s="308"/>
      <c r="F18" s="308"/>
      <c r="G18" s="308"/>
      <c r="H18" s="308"/>
      <c r="I18" s="308"/>
      <c r="J18" s="308"/>
      <c r="K18" s="308"/>
      <c r="L18" s="308"/>
      <c r="M18" s="308"/>
      <c r="N18" s="308"/>
      <c r="O18" s="308"/>
      <c r="P18" s="251"/>
      <c r="Q18" s="251"/>
      <c r="R18" s="25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row>
    <row r="19" spans="1:67" s="10" customFormat="1" ht="47" customHeight="1" x14ac:dyDescent="0.25">
      <c r="A19" s="603" t="s">
        <v>495</v>
      </c>
      <c r="B19" s="604"/>
      <c r="C19" s="604"/>
      <c r="D19" s="308"/>
      <c r="E19" s="308"/>
      <c r="F19" s="308"/>
      <c r="G19" s="308"/>
      <c r="H19" s="308"/>
      <c r="I19" s="308"/>
      <c r="J19" s="308"/>
      <c r="K19" s="308"/>
      <c r="L19" s="308"/>
      <c r="M19" s="308"/>
      <c r="N19" s="308"/>
      <c r="O19" s="308"/>
      <c r="P19" s="251"/>
      <c r="Q19" s="251"/>
      <c r="R19" s="25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row>
    <row r="20" spans="1:67" s="10" customFormat="1" ht="48.5" customHeight="1" x14ac:dyDescent="0.25">
      <c r="A20" s="603" t="s">
        <v>493</v>
      </c>
      <c r="B20" s="604"/>
      <c r="C20" s="604"/>
      <c r="D20" s="308"/>
      <c r="E20" s="308"/>
      <c r="F20" s="308"/>
      <c r="G20" s="308"/>
      <c r="H20" s="308"/>
      <c r="I20" s="308"/>
      <c r="J20" s="308"/>
      <c r="K20" s="308"/>
      <c r="L20" s="308"/>
      <c r="M20" s="308"/>
      <c r="N20" s="308"/>
      <c r="O20" s="308"/>
      <c r="P20" s="251"/>
      <c r="Q20" s="251"/>
      <c r="R20" s="25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row>
    <row r="21" spans="1:67" s="10" customFormat="1" ht="34.5" customHeight="1" x14ac:dyDescent="0.25">
      <c r="A21" s="302" t="s">
        <v>159</v>
      </c>
      <c r="B21" s="303"/>
      <c r="C21" s="303"/>
      <c r="D21" s="303"/>
      <c r="E21" s="303"/>
      <c r="F21" s="303"/>
      <c r="G21" s="303"/>
      <c r="H21" s="303"/>
      <c r="I21" s="303"/>
      <c r="J21" s="303"/>
      <c r="K21" s="303"/>
      <c r="L21" s="303"/>
      <c r="M21" s="303"/>
      <c r="N21" s="303"/>
      <c r="O21" s="303"/>
      <c r="P21" s="303"/>
      <c r="Q21" s="303"/>
      <c r="R21" s="304"/>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1:67" s="10" customFormat="1" ht="48.5" customHeight="1" x14ac:dyDescent="0.25">
      <c r="A22" s="306" t="s">
        <v>160</v>
      </c>
      <c r="B22" s="307"/>
      <c r="C22" s="307"/>
      <c r="D22" s="251" t="str">
        <f>IF(G22="","DEFINIR TIPO CAMBIO ESTÁNDAR","ESTÁNDAR")</f>
        <v>DEFINIR TIPO CAMBIO ESTÁNDAR</v>
      </c>
      <c r="E22" s="251"/>
      <c r="F22" s="251"/>
      <c r="G22" s="311" t="str">
        <f>IF(Parámetros!K7=1,Parámetros!L7,"")</f>
        <v/>
      </c>
      <c r="H22" s="311"/>
      <c r="I22" s="309" t="str">
        <f>IF(L22="","DEFINIR TIPO CAMBIO NORMAL","NORMAL")</f>
        <v>NORMAL</v>
      </c>
      <c r="J22" s="309"/>
      <c r="K22" s="309"/>
      <c r="L22" s="309" t="e" vm="1">
        <f>IF(Parámetros!K7=2,Parámetros!L8,"")</f>
        <v>#VALUE!</v>
      </c>
      <c r="M22" s="309"/>
      <c r="N22" s="312" t="str">
        <f>IF(Q22="","DEFINIR TIPO CAMBIO EMERGENCIA","EMERGENCIA")</f>
        <v>DEFINIR TIPO CAMBIO EMERGENCIA</v>
      </c>
      <c r="O22" s="313"/>
      <c r="P22" s="314"/>
      <c r="Q22" s="309" t="str">
        <f>IF(Parámetros!K7=3,Parámetros!L9,"")</f>
        <v/>
      </c>
      <c r="R22" s="310"/>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row>
    <row r="23" spans="1:67" s="10" customFormat="1" ht="48" customHeight="1" x14ac:dyDescent="0.25">
      <c r="A23" s="306" t="s">
        <v>161</v>
      </c>
      <c r="B23" s="307"/>
      <c r="C23" s="307"/>
      <c r="D23" s="308"/>
      <c r="E23" s="308"/>
      <c r="F23" s="308"/>
      <c r="G23" s="308"/>
      <c r="H23" s="308"/>
      <c r="I23" s="308"/>
      <c r="J23" s="308"/>
      <c r="K23" s="308"/>
      <c r="L23" s="308"/>
      <c r="M23" s="308"/>
      <c r="N23" s="308"/>
      <c r="O23" s="308"/>
      <c r="P23" s="308"/>
      <c r="Q23" s="308"/>
      <c r="R23" s="318"/>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row>
    <row r="24" spans="1:67" s="10" customFormat="1" ht="48" customHeight="1" x14ac:dyDescent="0.25">
      <c r="A24" s="306" t="s">
        <v>164</v>
      </c>
      <c r="B24" s="307"/>
      <c r="C24" s="307"/>
      <c r="D24" s="308"/>
      <c r="E24" s="308"/>
      <c r="F24" s="308"/>
      <c r="G24" s="308"/>
      <c r="H24" s="308"/>
      <c r="I24" s="308"/>
      <c r="J24" s="308"/>
      <c r="K24" s="308"/>
      <c r="L24" s="308"/>
      <c r="M24" s="308"/>
      <c r="N24" s="308"/>
      <c r="O24" s="308"/>
      <c r="P24" s="308"/>
      <c r="Q24" s="308"/>
      <c r="R24" s="318"/>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row>
    <row r="25" spans="1:67" s="10" customFormat="1" ht="50" customHeight="1" x14ac:dyDescent="0.25">
      <c r="A25" s="384" t="s">
        <v>163</v>
      </c>
      <c r="B25" s="385"/>
      <c r="C25" s="385"/>
      <c r="D25" s="308"/>
      <c r="E25" s="308"/>
      <c r="F25" s="308"/>
      <c r="G25" s="308"/>
      <c r="H25" s="308"/>
      <c r="I25" s="308"/>
      <c r="J25" s="308"/>
      <c r="K25" s="308"/>
      <c r="L25" s="308"/>
      <c r="M25" s="308"/>
      <c r="N25" s="308"/>
      <c r="O25" s="308"/>
      <c r="P25" s="308"/>
      <c r="Q25" s="308"/>
      <c r="R25" s="318"/>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row>
    <row r="26" spans="1:67" s="10" customFormat="1" ht="25" customHeight="1" x14ac:dyDescent="0.25">
      <c r="A26" s="384" t="s">
        <v>162</v>
      </c>
      <c r="B26" s="385"/>
      <c r="C26" s="385"/>
      <c r="D26" s="385"/>
      <c r="E26" s="385"/>
      <c r="F26" s="385"/>
      <c r="G26" s="385"/>
      <c r="H26" s="385"/>
      <c r="I26" s="385"/>
      <c r="J26" s="385"/>
      <c r="K26" s="385"/>
      <c r="L26" s="385"/>
      <c r="M26" s="385"/>
      <c r="N26" s="385"/>
      <c r="O26" s="385"/>
      <c r="P26" s="385"/>
      <c r="Q26" s="385"/>
      <c r="R26" s="390"/>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row>
    <row r="27" spans="1:67" ht="98.5" customHeight="1" thickBot="1" x14ac:dyDescent="0.3">
      <c r="A27" s="375" t="s">
        <v>194</v>
      </c>
      <c r="B27" s="376"/>
      <c r="C27" s="377"/>
      <c r="D27" s="391"/>
      <c r="E27" s="391"/>
      <c r="F27" s="391"/>
      <c r="G27" s="391"/>
      <c r="H27" s="391"/>
      <c r="I27" s="391"/>
      <c r="J27" s="391"/>
      <c r="K27" s="391"/>
      <c r="L27" s="391"/>
      <c r="M27" s="391"/>
      <c r="N27" s="391"/>
      <c r="O27" s="391"/>
      <c r="P27" s="391"/>
      <c r="Q27" s="391"/>
      <c r="R27" s="392"/>
    </row>
    <row r="28" spans="1:67" ht="10" customHeight="1" thickBot="1" x14ac:dyDescent="0.3">
      <c r="A28" s="393"/>
      <c r="B28" s="394"/>
      <c r="C28" s="394"/>
      <c r="D28" s="394"/>
      <c r="E28" s="394"/>
      <c r="F28" s="394"/>
      <c r="G28" s="394"/>
      <c r="H28" s="394"/>
      <c r="I28" s="394"/>
      <c r="J28" s="394"/>
      <c r="K28" s="394"/>
      <c r="L28" s="394"/>
      <c r="M28" s="394"/>
      <c r="N28" s="394"/>
      <c r="O28" s="394"/>
      <c r="P28" s="394"/>
      <c r="Q28" s="394"/>
      <c r="R28" s="395"/>
    </row>
    <row r="29" spans="1:67" ht="30" customHeight="1" thickBot="1" x14ac:dyDescent="0.3">
      <c r="A29" s="172" t="s">
        <v>136</v>
      </c>
      <c r="B29" s="173"/>
      <c r="C29" s="173"/>
      <c r="D29" s="173"/>
      <c r="E29" s="173"/>
      <c r="F29" s="173"/>
      <c r="G29" s="173"/>
      <c r="H29" s="173"/>
      <c r="I29" s="173"/>
      <c r="J29" s="173"/>
      <c r="K29" s="173"/>
      <c r="L29" s="173"/>
      <c r="M29" s="173"/>
      <c r="N29" s="173"/>
      <c r="O29" s="173"/>
      <c r="P29" s="173"/>
      <c r="Q29" s="173"/>
      <c r="R29" s="174"/>
    </row>
    <row r="30" spans="1:67" s="10" customFormat="1" ht="21.5" customHeight="1" x14ac:dyDescent="0.25">
      <c r="A30" s="378" t="s">
        <v>212</v>
      </c>
      <c r="B30" s="379"/>
      <c r="C30" s="380"/>
      <c r="D30" s="396">
        <v>1</v>
      </c>
      <c r="E30" s="396"/>
      <c r="F30" s="396"/>
      <c r="G30" s="396"/>
      <c r="H30" s="396"/>
      <c r="I30" s="396"/>
      <c r="J30" s="396"/>
      <c r="K30" s="396">
        <v>4</v>
      </c>
      <c r="L30" s="396"/>
      <c r="M30" s="396"/>
      <c r="N30" s="396"/>
      <c r="O30" s="396"/>
      <c r="P30" s="396"/>
      <c r="Q30" s="396"/>
      <c r="R30" s="397"/>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row>
    <row r="31" spans="1:67" s="10" customFormat="1" ht="21.5" customHeight="1" x14ac:dyDescent="0.25">
      <c r="A31" s="378"/>
      <c r="B31" s="379"/>
      <c r="C31" s="380"/>
      <c r="D31" s="398">
        <v>2</v>
      </c>
      <c r="E31" s="398"/>
      <c r="F31" s="398"/>
      <c r="G31" s="398"/>
      <c r="H31" s="398"/>
      <c r="I31" s="398"/>
      <c r="J31" s="398"/>
      <c r="K31" s="398">
        <v>5</v>
      </c>
      <c r="L31" s="398"/>
      <c r="M31" s="398"/>
      <c r="N31" s="398"/>
      <c r="O31" s="398"/>
      <c r="P31" s="398"/>
      <c r="Q31" s="398"/>
      <c r="R31" s="399"/>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row>
    <row r="32" spans="1:67" s="10" customFormat="1" ht="21.5" customHeight="1" x14ac:dyDescent="0.25">
      <c r="A32" s="381"/>
      <c r="B32" s="382"/>
      <c r="C32" s="383"/>
      <c r="D32" s="398">
        <v>3</v>
      </c>
      <c r="E32" s="398"/>
      <c r="F32" s="398"/>
      <c r="G32" s="398"/>
      <c r="H32" s="398"/>
      <c r="I32" s="398"/>
      <c r="J32" s="398"/>
      <c r="K32" s="398">
        <v>6</v>
      </c>
      <c r="L32" s="398"/>
      <c r="M32" s="398"/>
      <c r="N32" s="398"/>
      <c r="O32" s="398"/>
      <c r="P32" s="398"/>
      <c r="Q32" s="398"/>
      <c r="R32" s="399"/>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row>
    <row r="33" spans="1:67" s="10" customFormat="1" ht="29.5" customHeight="1" x14ac:dyDescent="0.25">
      <c r="A33" s="384" t="s">
        <v>130</v>
      </c>
      <c r="B33" s="385"/>
      <c r="C33" s="385"/>
      <c r="D33" s="36" t="s">
        <v>67</v>
      </c>
      <c r="E33" s="36" t="s">
        <v>66</v>
      </c>
      <c r="F33" s="476" t="s">
        <v>131</v>
      </c>
      <c r="G33" s="476"/>
      <c r="H33" s="476"/>
      <c r="I33" s="37" t="s">
        <v>67</v>
      </c>
      <c r="J33" s="37" t="s">
        <v>66</v>
      </c>
      <c r="K33" s="512" t="s">
        <v>132</v>
      </c>
      <c r="L33" s="512"/>
      <c r="M33" s="512"/>
      <c r="N33" s="38" t="s">
        <v>67</v>
      </c>
      <c r="O33" s="39" t="s">
        <v>68</v>
      </c>
      <c r="P33" s="403"/>
      <c r="Q33" s="404"/>
      <c r="R33" s="405"/>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row>
    <row r="34" spans="1:67" s="10" customFormat="1" ht="30" customHeight="1" thickBot="1" x14ac:dyDescent="0.3">
      <c r="A34" s="613" t="s">
        <v>497</v>
      </c>
      <c r="B34" s="614"/>
      <c r="C34" s="614"/>
      <c r="D34" s="84" t="s">
        <v>67</v>
      </c>
      <c r="E34" s="84" t="s">
        <v>66</v>
      </c>
      <c r="F34" s="401"/>
      <c r="G34" s="401"/>
      <c r="H34" s="401"/>
      <c r="I34" s="401"/>
      <c r="J34" s="401"/>
      <c r="K34" s="401"/>
      <c r="L34" s="401"/>
      <c r="M34" s="401"/>
      <c r="N34" s="401"/>
      <c r="O34" s="401"/>
      <c r="P34" s="401"/>
      <c r="Q34" s="401"/>
      <c r="R34" s="402"/>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row>
    <row r="35" spans="1:67" s="10" customFormat="1" ht="30" customHeight="1" thickBot="1" x14ac:dyDescent="0.3">
      <c r="A35" s="327" t="s">
        <v>219</v>
      </c>
      <c r="B35" s="328"/>
      <c r="C35" s="328"/>
      <c r="D35" s="328"/>
      <c r="E35" s="328"/>
      <c r="F35" s="328"/>
      <c r="G35" s="328"/>
      <c r="H35" s="328"/>
      <c r="I35" s="328"/>
      <c r="J35" s="328"/>
      <c r="K35" s="328"/>
      <c r="L35" s="328"/>
      <c r="M35" s="328"/>
      <c r="N35" s="328"/>
      <c r="O35" s="328"/>
      <c r="P35" s="328"/>
      <c r="Q35" s="328"/>
      <c r="R35" s="329"/>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row>
    <row r="36" spans="1:67" s="10" customFormat="1" ht="30" customHeight="1" x14ac:dyDescent="0.25">
      <c r="A36" s="406" t="s">
        <v>279</v>
      </c>
      <c r="B36" s="407"/>
      <c r="C36" s="407"/>
      <c r="D36" s="407"/>
      <c r="E36" s="407"/>
      <c r="F36" s="407"/>
      <c r="G36" s="407"/>
      <c r="H36" s="407"/>
      <c r="I36" s="407"/>
      <c r="J36" s="407"/>
      <c r="K36" s="407"/>
      <c r="L36" s="407"/>
      <c r="M36" s="407"/>
      <c r="N36" s="407"/>
      <c r="O36" s="407"/>
      <c r="P36" s="407"/>
      <c r="Q36" s="407"/>
      <c r="R36" s="408"/>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row>
    <row r="37" spans="1:67" s="10" customFormat="1" ht="30" customHeight="1" x14ac:dyDescent="0.25">
      <c r="A37" s="345"/>
      <c r="B37" s="346"/>
      <c r="C37" s="346"/>
      <c r="D37" s="346"/>
      <c r="E37" s="346"/>
      <c r="F37" s="346"/>
      <c r="G37" s="346"/>
      <c r="H37" s="346"/>
      <c r="I37" s="346"/>
      <c r="J37" s="346"/>
      <c r="K37" s="346"/>
      <c r="L37" s="346"/>
      <c r="M37" s="346"/>
      <c r="N37" s="346"/>
      <c r="O37" s="346"/>
      <c r="P37" s="346"/>
      <c r="Q37" s="346"/>
      <c r="R37" s="347"/>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row>
    <row r="38" spans="1:67" s="10" customFormat="1" ht="30" customHeight="1" x14ac:dyDescent="0.25">
      <c r="A38" s="345"/>
      <c r="B38" s="346"/>
      <c r="C38" s="346"/>
      <c r="D38" s="346"/>
      <c r="E38" s="346"/>
      <c r="F38" s="346"/>
      <c r="G38" s="346"/>
      <c r="H38" s="346"/>
      <c r="I38" s="346"/>
      <c r="J38" s="346"/>
      <c r="K38" s="346"/>
      <c r="L38" s="346"/>
      <c r="M38" s="346"/>
      <c r="N38" s="346"/>
      <c r="O38" s="346"/>
      <c r="P38" s="346"/>
      <c r="Q38" s="346"/>
      <c r="R38" s="347"/>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row>
    <row r="39" spans="1:67" s="10" customFormat="1" ht="30" customHeight="1" x14ac:dyDescent="0.25">
      <c r="A39" s="345"/>
      <c r="B39" s="346"/>
      <c r="C39" s="346"/>
      <c r="D39" s="346"/>
      <c r="E39" s="346"/>
      <c r="F39" s="346"/>
      <c r="G39" s="346"/>
      <c r="H39" s="346"/>
      <c r="I39" s="346"/>
      <c r="J39" s="346"/>
      <c r="K39" s="346"/>
      <c r="L39" s="346"/>
      <c r="M39" s="346"/>
      <c r="N39" s="346"/>
      <c r="O39" s="346"/>
      <c r="P39" s="346"/>
      <c r="Q39" s="346"/>
      <c r="R39" s="347"/>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row>
    <row r="40" spans="1:67" s="10" customFormat="1" ht="30" customHeight="1" x14ac:dyDescent="0.25">
      <c r="A40" s="230" t="s">
        <v>498</v>
      </c>
      <c r="B40" s="231"/>
      <c r="C40" s="231"/>
      <c r="D40" s="231"/>
      <c r="E40" s="231"/>
      <c r="F40" s="231"/>
      <c r="G40" s="231"/>
      <c r="H40" s="231"/>
      <c r="I40" s="231"/>
      <c r="J40" s="231"/>
      <c r="K40" s="231"/>
      <c r="L40" s="231"/>
      <c r="M40" s="231"/>
      <c r="N40" s="231"/>
      <c r="O40" s="231"/>
      <c r="P40" s="231"/>
      <c r="Q40" s="231"/>
      <c r="R40" s="232"/>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row>
    <row r="41" spans="1:67" s="10" customFormat="1" ht="30" customHeight="1" x14ac:dyDescent="0.25">
      <c r="A41" s="364" t="s">
        <v>220</v>
      </c>
      <c r="B41" s="365"/>
      <c r="C41" s="365"/>
      <c r="D41" s="365"/>
      <c r="E41" s="365"/>
      <c r="F41" s="365"/>
      <c r="G41" s="365"/>
      <c r="H41" s="365"/>
      <c r="I41" s="365"/>
      <c r="J41" s="365"/>
      <c r="K41" s="365"/>
      <c r="L41" s="365"/>
      <c r="M41" s="365"/>
      <c r="N41" s="365"/>
      <c r="O41" s="365"/>
      <c r="P41" s="365"/>
      <c r="Q41" s="365"/>
      <c r="R41" s="366"/>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row>
    <row r="42" spans="1:67" s="10" customFormat="1" ht="30" customHeight="1" x14ac:dyDescent="0.25">
      <c r="A42" s="359" t="s">
        <v>221</v>
      </c>
      <c r="B42" s="360"/>
      <c r="C42" s="360"/>
      <c r="D42" s="360"/>
      <c r="E42" s="361"/>
      <c r="F42" s="362" t="s">
        <v>222</v>
      </c>
      <c r="G42" s="363"/>
      <c r="H42" s="363"/>
      <c r="I42" s="363"/>
      <c r="J42" s="363"/>
      <c r="K42" s="363" t="s">
        <v>223</v>
      </c>
      <c r="L42" s="363"/>
      <c r="M42" s="363"/>
      <c r="N42" s="363"/>
      <c r="O42" s="363" t="s">
        <v>224</v>
      </c>
      <c r="P42" s="363"/>
      <c r="Q42" s="363" t="s">
        <v>225</v>
      </c>
      <c r="R42" s="368"/>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row>
    <row r="43" spans="1:67" s="10" customFormat="1" ht="48" customHeight="1" x14ac:dyDescent="0.25">
      <c r="A43" s="348"/>
      <c r="B43" s="349"/>
      <c r="C43" s="349"/>
      <c r="D43" s="349"/>
      <c r="E43" s="349"/>
      <c r="F43" s="41" t="s">
        <v>62</v>
      </c>
      <c r="G43" s="51" t="s">
        <v>12</v>
      </c>
      <c r="H43" s="367" t="s">
        <v>58</v>
      </c>
      <c r="I43" s="367"/>
      <c r="J43" s="367"/>
      <c r="K43" s="367" t="s">
        <v>12</v>
      </c>
      <c r="L43" s="367"/>
      <c r="M43" s="367"/>
      <c r="N43" s="42" t="s">
        <v>58</v>
      </c>
      <c r="O43" s="367"/>
      <c r="P43" s="367"/>
      <c r="Q43" s="367"/>
      <c r="R43" s="369"/>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row>
    <row r="44" spans="1:67" s="10" customFormat="1" ht="30" customHeight="1" x14ac:dyDescent="0.25">
      <c r="A44" s="338">
        <v>1</v>
      </c>
      <c r="B44" s="339"/>
      <c r="C44" s="339"/>
      <c r="D44" s="339"/>
      <c r="E44" s="340"/>
      <c r="F44" s="103">
        <f>N44-H44</f>
        <v>0</v>
      </c>
      <c r="G44" s="105"/>
      <c r="H44" s="289"/>
      <c r="I44" s="289"/>
      <c r="J44" s="289"/>
      <c r="K44" s="321"/>
      <c r="L44" s="321"/>
      <c r="M44" s="321"/>
      <c r="N44" s="102"/>
      <c r="O44" s="325"/>
      <c r="P44" s="326"/>
      <c r="Q44" s="341"/>
      <c r="R44" s="342"/>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row>
    <row r="45" spans="1:67" s="10" customFormat="1" ht="30" customHeight="1" x14ac:dyDescent="0.25">
      <c r="A45" s="338">
        <v>2</v>
      </c>
      <c r="B45" s="339"/>
      <c r="C45" s="339"/>
      <c r="D45" s="339"/>
      <c r="E45" s="340"/>
      <c r="F45" s="103">
        <f t="shared" ref="F45:F46" si="0">N45-H45</f>
        <v>0</v>
      </c>
      <c r="G45" s="105"/>
      <c r="H45" s="289"/>
      <c r="I45" s="289"/>
      <c r="J45" s="289"/>
      <c r="K45" s="321"/>
      <c r="L45" s="321"/>
      <c r="M45" s="321"/>
      <c r="N45" s="102"/>
      <c r="O45" s="325"/>
      <c r="P45" s="326"/>
      <c r="Q45" s="341"/>
      <c r="R45" s="342"/>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row>
    <row r="46" spans="1:67" s="10" customFormat="1" ht="30" customHeight="1" x14ac:dyDescent="0.25">
      <c r="A46" s="338">
        <v>3</v>
      </c>
      <c r="B46" s="339"/>
      <c r="C46" s="339"/>
      <c r="D46" s="339"/>
      <c r="E46" s="340"/>
      <c r="F46" s="103">
        <f t="shared" si="0"/>
        <v>0</v>
      </c>
      <c r="G46" s="105"/>
      <c r="H46" s="289"/>
      <c r="I46" s="289"/>
      <c r="J46" s="289"/>
      <c r="K46" s="321"/>
      <c r="L46" s="321"/>
      <c r="M46" s="321"/>
      <c r="N46" s="102"/>
      <c r="O46" s="325"/>
      <c r="P46" s="326"/>
      <c r="Q46" s="341"/>
      <c r="R46" s="342"/>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row>
    <row r="47" spans="1:67" s="10" customFormat="1" ht="30" customHeight="1" x14ac:dyDescent="0.25">
      <c r="A47" s="230" t="s">
        <v>226</v>
      </c>
      <c r="B47" s="231"/>
      <c r="C47" s="231"/>
      <c r="D47" s="231"/>
      <c r="E47" s="231"/>
      <c r="F47" s="231"/>
      <c r="G47" s="231"/>
      <c r="H47" s="231"/>
      <c r="I47" s="231"/>
      <c r="J47" s="231"/>
      <c r="K47" s="231"/>
      <c r="L47" s="231"/>
      <c r="M47" s="231"/>
      <c r="N47" s="231"/>
      <c r="O47" s="231"/>
      <c r="P47" s="231"/>
      <c r="Q47" s="231"/>
      <c r="R47" s="232"/>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row>
    <row r="48" spans="1:67" s="10" customFormat="1" ht="30" customHeight="1" x14ac:dyDescent="0.25">
      <c r="A48" s="233" t="s">
        <v>227</v>
      </c>
      <c r="B48" s="234"/>
      <c r="C48" s="234"/>
      <c r="D48" s="234"/>
      <c r="E48" s="234"/>
      <c r="F48" s="234"/>
      <c r="G48" s="234"/>
      <c r="H48" s="234"/>
      <c r="I48" s="234"/>
      <c r="J48" s="234"/>
      <c r="K48" s="234"/>
      <c r="L48" s="234"/>
      <c r="M48" s="234"/>
      <c r="N48" s="234"/>
      <c r="O48" s="234"/>
      <c r="P48" s="234"/>
      <c r="Q48" s="234"/>
      <c r="R48" s="235"/>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row>
    <row r="49" spans="1:67" s="10" customFormat="1" ht="90.5" customHeight="1" x14ac:dyDescent="0.25">
      <c r="A49" s="489"/>
      <c r="B49" s="490"/>
      <c r="C49" s="490"/>
      <c r="D49" s="490"/>
      <c r="E49" s="490"/>
      <c r="F49" s="490"/>
      <c r="G49" s="490"/>
      <c r="H49" s="490"/>
      <c r="I49" s="490"/>
      <c r="J49" s="490"/>
      <c r="K49" s="490"/>
      <c r="L49" s="490"/>
      <c r="M49" s="490"/>
      <c r="N49" s="490"/>
      <c r="O49" s="490"/>
      <c r="P49" s="490"/>
      <c r="Q49" s="490"/>
      <c r="R49" s="49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row>
    <row r="50" spans="1:67" s="10" customFormat="1" ht="30" customHeight="1" x14ac:dyDescent="0.25">
      <c r="A50" s="236" t="s">
        <v>229</v>
      </c>
      <c r="B50" s="237"/>
      <c r="C50" s="237"/>
      <c r="D50" s="237"/>
      <c r="E50" s="237"/>
      <c r="F50" s="237" t="s">
        <v>228</v>
      </c>
      <c r="G50" s="237"/>
      <c r="H50" s="237"/>
      <c r="I50" s="237"/>
      <c r="J50" s="237"/>
      <c r="K50" s="237" t="s">
        <v>230</v>
      </c>
      <c r="L50" s="237"/>
      <c r="M50" s="237"/>
      <c r="N50" s="237"/>
      <c r="O50" s="237" t="s">
        <v>231</v>
      </c>
      <c r="P50" s="237"/>
      <c r="Q50" s="237"/>
      <c r="R50" s="238"/>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row>
    <row r="51" spans="1:67" s="10" customFormat="1" ht="48" customHeight="1" x14ac:dyDescent="0.25">
      <c r="A51" s="236"/>
      <c r="B51" s="237"/>
      <c r="C51" s="237"/>
      <c r="D51" s="237"/>
      <c r="E51" s="237"/>
      <c r="F51" s="41" t="s">
        <v>62</v>
      </c>
      <c r="G51" s="50" t="s">
        <v>12</v>
      </c>
      <c r="H51" s="237" t="s">
        <v>58</v>
      </c>
      <c r="I51" s="237"/>
      <c r="J51" s="237"/>
      <c r="K51" s="237" t="s">
        <v>12</v>
      </c>
      <c r="L51" s="237"/>
      <c r="M51" s="237"/>
      <c r="N51" s="50" t="s">
        <v>58</v>
      </c>
      <c r="O51" s="237"/>
      <c r="P51" s="237"/>
      <c r="Q51" s="237"/>
      <c r="R51" s="238"/>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row>
    <row r="52" spans="1:67" s="10" customFormat="1" ht="30" customHeight="1" x14ac:dyDescent="0.25">
      <c r="A52" s="239">
        <v>1</v>
      </c>
      <c r="B52" s="240"/>
      <c r="C52" s="240"/>
      <c r="D52" s="240"/>
      <c r="E52" s="240"/>
      <c r="F52" s="106">
        <f>N52-H52</f>
        <v>0</v>
      </c>
      <c r="G52" s="107"/>
      <c r="H52" s="241"/>
      <c r="I52" s="241"/>
      <c r="J52" s="241"/>
      <c r="K52" s="242"/>
      <c r="L52" s="242"/>
      <c r="M52" s="242"/>
      <c r="N52" s="103"/>
      <c r="O52" s="243"/>
      <c r="P52" s="243"/>
      <c r="Q52" s="243"/>
      <c r="R52" s="244"/>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row>
    <row r="53" spans="1:67" s="10" customFormat="1" ht="30" customHeight="1" x14ac:dyDescent="0.25">
      <c r="A53" s="239">
        <v>2</v>
      </c>
      <c r="B53" s="240"/>
      <c r="C53" s="240"/>
      <c r="D53" s="240"/>
      <c r="E53" s="240"/>
      <c r="F53" s="106">
        <f t="shared" ref="F53:F54" si="1">N53-H53</f>
        <v>0</v>
      </c>
      <c r="G53" s="107"/>
      <c r="H53" s="241"/>
      <c r="I53" s="241"/>
      <c r="J53" s="241"/>
      <c r="K53" s="242"/>
      <c r="L53" s="242"/>
      <c r="M53" s="242"/>
      <c r="N53" s="103"/>
      <c r="O53" s="243"/>
      <c r="P53" s="243"/>
      <c r="Q53" s="243"/>
      <c r="R53" s="244"/>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row>
    <row r="54" spans="1:67" s="10" customFormat="1" ht="30" customHeight="1" thickBot="1" x14ac:dyDescent="0.3">
      <c r="A54" s="257">
        <v>3</v>
      </c>
      <c r="B54" s="258"/>
      <c r="C54" s="258"/>
      <c r="D54" s="258"/>
      <c r="E54" s="258"/>
      <c r="F54" s="108">
        <f t="shared" si="1"/>
        <v>0</v>
      </c>
      <c r="G54" s="109"/>
      <c r="H54" s="259"/>
      <c r="I54" s="259"/>
      <c r="J54" s="259"/>
      <c r="K54" s="260"/>
      <c r="L54" s="260"/>
      <c r="M54" s="260"/>
      <c r="N54" s="110"/>
      <c r="O54" s="261"/>
      <c r="P54" s="261"/>
      <c r="Q54" s="261"/>
      <c r="R54" s="262"/>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row>
    <row r="55" spans="1:67" s="10" customFormat="1" ht="30" customHeight="1" thickBot="1" x14ac:dyDescent="0.3">
      <c r="A55" s="330" t="s">
        <v>232</v>
      </c>
      <c r="B55" s="331"/>
      <c r="C55" s="331"/>
      <c r="D55" s="331"/>
      <c r="E55" s="331"/>
      <c r="F55" s="331"/>
      <c r="G55" s="331"/>
      <c r="H55" s="331"/>
      <c r="I55" s="331"/>
      <c r="J55" s="331"/>
      <c r="K55" s="331"/>
      <c r="L55" s="331"/>
      <c r="M55" s="331"/>
      <c r="N55" s="331"/>
      <c r="O55" s="331"/>
      <c r="P55" s="331"/>
      <c r="Q55" s="331"/>
      <c r="R55" s="332"/>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row>
    <row r="56" spans="1:67" s="10" customFormat="1" ht="30" customHeight="1" x14ac:dyDescent="0.25">
      <c r="A56" s="359" t="s">
        <v>234</v>
      </c>
      <c r="B56" s="360"/>
      <c r="C56" s="360"/>
      <c r="D56" s="360"/>
      <c r="E56" s="361"/>
      <c r="F56" s="363" t="s">
        <v>233</v>
      </c>
      <c r="G56" s="444"/>
      <c r="H56" s="444"/>
      <c r="I56" s="444"/>
      <c r="J56" s="444"/>
      <c r="K56" s="363" t="s">
        <v>235</v>
      </c>
      <c r="L56" s="444"/>
      <c r="M56" s="444"/>
      <c r="N56" s="444"/>
      <c r="O56" s="363" t="s">
        <v>236</v>
      </c>
      <c r="P56" s="363"/>
      <c r="Q56" s="363" t="s">
        <v>237</v>
      </c>
      <c r="R56" s="368"/>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row>
    <row r="57" spans="1:67" s="10" customFormat="1" ht="48" customHeight="1" x14ac:dyDescent="0.25">
      <c r="A57" s="348"/>
      <c r="B57" s="349"/>
      <c r="C57" s="349"/>
      <c r="D57" s="349"/>
      <c r="E57" s="443"/>
      <c r="F57" s="132" t="s">
        <v>62</v>
      </c>
      <c r="G57" s="42" t="s">
        <v>12</v>
      </c>
      <c r="H57" s="367" t="s">
        <v>58</v>
      </c>
      <c r="I57" s="371"/>
      <c r="J57" s="371"/>
      <c r="K57" s="367" t="s">
        <v>12</v>
      </c>
      <c r="L57" s="371"/>
      <c r="M57" s="371"/>
      <c r="N57" s="42" t="s">
        <v>58</v>
      </c>
      <c r="O57" s="367"/>
      <c r="P57" s="367"/>
      <c r="Q57" s="367"/>
      <c r="R57" s="369"/>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row>
    <row r="58" spans="1:67" s="10" customFormat="1" ht="30" customHeight="1" x14ac:dyDescent="0.25">
      <c r="A58" s="338">
        <v>1</v>
      </c>
      <c r="B58" s="339"/>
      <c r="C58" s="339"/>
      <c r="D58" s="339"/>
      <c r="E58" s="339"/>
      <c r="F58" s="102">
        <f>N58-H58</f>
        <v>0</v>
      </c>
      <c r="G58" s="104"/>
      <c r="H58" s="289"/>
      <c r="I58" s="289"/>
      <c r="J58" s="289"/>
      <c r="K58" s="321"/>
      <c r="L58" s="321"/>
      <c r="M58" s="321"/>
      <c r="N58" s="102"/>
      <c r="O58" s="325"/>
      <c r="P58" s="326"/>
      <c r="Q58" s="341"/>
      <c r="R58" s="342"/>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row>
    <row r="59" spans="1:67" s="10" customFormat="1" ht="30" customHeight="1" x14ac:dyDescent="0.25">
      <c r="A59" s="338">
        <v>2</v>
      </c>
      <c r="B59" s="339"/>
      <c r="C59" s="339"/>
      <c r="D59" s="339"/>
      <c r="E59" s="339"/>
      <c r="F59" s="102">
        <f t="shared" ref="F59:F60" si="2">N59-H59</f>
        <v>0</v>
      </c>
      <c r="G59" s="104"/>
      <c r="H59" s="289"/>
      <c r="I59" s="289"/>
      <c r="J59" s="289"/>
      <c r="K59" s="321"/>
      <c r="L59" s="321"/>
      <c r="M59" s="321"/>
      <c r="N59" s="102"/>
      <c r="O59" s="325"/>
      <c r="P59" s="326"/>
      <c r="Q59" s="341"/>
      <c r="R59" s="342"/>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row>
    <row r="60" spans="1:67" s="10" customFormat="1" ht="30" customHeight="1" thickBot="1" x14ac:dyDescent="0.3">
      <c r="A60" s="338">
        <v>3</v>
      </c>
      <c r="B60" s="339"/>
      <c r="C60" s="339"/>
      <c r="D60" s="339"/>
      <c r="E60" s="339"/>
      <c r="F60" s="102">
        <f t="shared" si="2"/>
        <v>0</v>
      </c>
      <c r="G60" s="104"/>
      <c r="H60" s="289"/>
      <c r="I60" s="289"/>
      <c r="J60" s="289"/>
      <c r="K60" s="321"/>
      <c r="L60" s="321"/>
      <c r="M60" s="321"/>
      <c r="N60" s="102"/>
      <c r="O60" s="325"/>
      <c r="P60" s="326"/>
      <c r="Q60" s="341"/>
      <c r="R60" s="342"/>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row>
    <row r="61" spans="1:67" s="10" customFormat="1" ht="30" customHeight="1" thickBot="1" x14ac:dyDescent="0.3">
      <c r="A61" s="254" t="s">
        <v>238</v>
      </c>
      <c r="B61" s="255"/>
      <c r="C61" s="255"/>
      <c r="D61" s="255"/>
      <c r="E61" s="255"/>
      <c r="F61" s="255"/>
      <c r="G61" s="255"/>
      <c r="H61" s="263"/>
      <c r="I61" s="263"/>
      <c r="J61" s="263"/>
      <c r="K61" s="255"/>
      <c r="L61" s="255"/>
      <c r="M61" s="255"/>
      <c r="N61" s="263"/>
      <c r="O61" s="255"/>
      <c r="P61" s="255"/>
      <c r="Q61" s="255"/>
      <c r="R61" s="256"/>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row>
    <row r="62" spans="1:67" s="10" customFormat="1" ht="30" customHeight="1" x14ac:dyDescent="0.25">
      <c r="A62" s="348" t="s">
        <v>239</v>
      </c>
      <c r="B62" s="349"/>
      <c r="C62" s="349"/>
      <c r="D62" s="349"/>
      <c r="E62" s="349"/>
      <c r="F62" s="349"/>
      <c r="G62" s="349"/>
      <c r="H62" s="350"/>
      <c r="I62" s="350"/>
      <c r="J62" s="350"/>
      <c r="K62" s="349"/>
      <c r="L62" s="349"/>
      <c r="M62" s="349"/>
      <c r="N62" s="350"/>
      <c r="O62" s="349"/>
      <c r="P62" s="349"/>
      <c r="Q62" s="349"/>
      <c r="R62" s="35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row>
    <row r="63" spans="1:67" s="10" customFormat="1" ht="30" customHeight="1" x14ac:dyDescent="0.25">
      <c r="A63" s="352"/>
      <c r="B63" s="353"/>
      <c r="C63" s="353"/>
      <c r="D63" s="353"/>
      <c r="E63" s="353"/>
      <c r="F63" s="353"/>
      <c r="G63" s="353"/>
      <c r="H63" s="354"/>
      <c r="I63" s="354"/>
      <c r="J63" s="354"/>
      <c r="K63" s="353"/>
      <c r="L63" s="353"/>
      <c r="M63" s="353"/>
      <c r="N63" s="354"/>
      <c r="O63" s="353"/>
      <c r="P63" s="353"/>
      <c r="Q63" s="353"/>
      <c r="R63" s="355"/>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row>
    <row r="64" spans="1:67" s="10" customFormat="1" ht="30" customHeight="1" x14ac:dyDescent="0.25">
      <c r="A64" s="352"/>
      <c r="B64" s="353"/>
      <c r="C64" s="353"/>
      <c r="D64" s="353"/>
      <c r="E64" s="353"/>
      <c r="F64" s="353"/>
      <c r="G64" s="353"/>
      <c r="H64" s="353"/>
      <c r="I64" s="353"/>
      <c r="J64" s="353"/>
      <c r="K64" s="353"/>
      <c r="L64" s="353"/>
      <c r="M64" s="353"/>
      <c r="N64" s="353"/>
      <c r="O64" s="353"/>
      <c r="P64" s="353"/>
      <c r="Q64" s="353"/>
      <c r="R64" s="355"/>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row>
    <row r="65" spans="1:67" s="10" customFormat="1" ht="30" customHeight="1" thickBot="1" x14ac:dyDescent="0.3">
      <c r="A65" s="356"/>
      <c r="B65" s="357"/>
      <c r="C65" s="357"/>
      <c r="D65" s="357"/>
      <c r="E65" s="357"/>
      <c r="F65" s="357"/>
      <c r="G65" s="357"/>
      <c r="H65" s="357"/>
      <c r="I65" s="357"/>
      <c r="J65" s="357"/>
      <c r="K65" s="357"/>
      <c r="L65" s="357"/>
      <c r="M65" s="357"/>
      <c r="N65" s="357"/>
      <c r="O65" s="357"/>
      <c r="P65" s="357"/>
      <c r="Q65" s="357"/>
      <c r="R65" s="358"/>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row>
    <row r="66" spans="1:67" s="10" customFormat="1" ht="10" customHeight="1" thickBot="1" x14ac:dyDescent="0.3">
      <c r="A66" s="86"/>
      <c r="B66" s="87"/>
      <c r="C66" s="87"/>
      <c r="D66" s="87"/>
      <c r="E66" s="87"/>
      <c r="F66" s="87"/>
      <c r="G66" s="87"/>
      <c r="H66" s="87"/>
      <c r="I66" s="87"/>
      <c r="J66" s="87"/>
      <c r="K66" s="87"/>
      <c r="L66" s="87"/>
      <c r="M66" s="87"/>
      <c r="N66" s="87"/>
      <c r="O66" s="87"/>
      <c r="P66" s="87"/>
      <c r="Q66" s="87"/>
      <c r="R66" s="88"/>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row>
    <row r="67" spans="1:67" ht="49.5" customHeight="1" thickBot="1" x14ac:dyDescent="0.3">
      <c r="A67" s="333" t="s">
        <v>372</v>
      </c>
      <c r="B67" s="334"/>
      <c r="C67" s="334"/>
      <c r="D67" s="334"/>
      <c r="E67" s="334"/>
      <c r="F67" s="334"/>
      <c r="G67" s="334"/>
      <c r="H67" s="334"/>
      <c r="I67" s="334"/>
      <c r="J67" s="334"/>
      <c r="K67" s="334"/>
      <c r="L67" s="334"/>
      <c r="M67" s="334"/>
      <c r="N67" s="334"/>
      <c r="O67" s="334"/>
      <c r="P67" s="334"/>
      <c r="Q67" s="334"/>
      <c r="R67" s="335"/>
    </row>
    <row r="68" spans="1:67" ht="25" customHeight="1" x14ac:dyDescent="0.25">
      <c r="A68" s="386" t="s">
        <v>240</v>
      </c>
      <c r="B68" s="387"/>
      <c r="C68" s="387"/>
      <c r="D68" s="387"/>
      <c r="E68" s="387"/>
      <c r="F68" s="477" t="str">
        <f>'Matriz de Riesgos'!$F$15</f>
        <v>BAJO</v>
      </c>
      <c r="G68" s="477"/>
      <c r="H68" s="479" t="s">
        <v>217</v>
      </c>
      <c r="I68" s="480"/>
      <c r="J68" s="480"/>
      <c r="K68" s="480"/>
      <c r="L68" s="480"/>
      <c r="M68" s="480"/>
      <c r="N68" s="480"/>
      <c r="O68" s="480"/>
      <c r="P68" s="480"/>
      <c r="Q68" s="480"/>
      <c r="R68" s="481"/>
      <c r="S68" s="12"/>
    </row>
    <row r="69" spans="1:67" ht="24.5" customHeight="1" x14ac:dyDescent="0.25">
      <c r="A69" s="388"/>
      <c r="B69" s="389"/>
      <c r="C69" s="389"/>
      <c r="D69" s="389"/>
      <c r="E69" s="389"/>
      <c r="F69" s="478"/>
      <c r="G69" s="478"/>
      <c r="H69" s="482"/>
      <c r="I69" s="483"/>
      <c r="J69" s="483"/>
      <c r="K69" s="483"/>
      <c r="L69" s="483"/>
      <c r="M69" s="483"/>
      <c r="N69" s="483"/>
      <c r="O69" s="483"/>
      <c r="P69" s="483"/>
      <c r="Q69" s="483"/>
      <c r="R69" s="484"/>
    </row>
    <row r="70" spans="1:67" ht="32.5" customHeight="1" x14ac:dyDescent="0.25">
      <c r="A70" s="236" t="s">
        <v>241</v>
      </c>
      <c r="B70" s="372" t="s">
        <v>242</v>
      </c>
      <c r="C70" s="372"/>
      <c r="D70" s="307" t="s">
        <v>243</v>
      </c>
      <c r="E70" s="307"/>
      <c r="F70" s="307"/>
      <c r="G70" s="307"/>
      <c r="H70" s="307"/>
      <c r="I70" s="307"/>
      <c r="J70" s="307"/>
      <c r="K70" s="307"/>
      <c r="L70" s="307"/>
      <c r="M70" s="307"/>
      <c r="N70" s="307"/>
      <c r="O70" s="307"/>
      <c r="P70" s="307"/>
      <c r="Q70" s="307"/>
      <c r="R70" s="400"/>
    </row>
    <row r="71" spans="1:67" ht="40" customHeight="1" x14ac:dyDescent="0.25">
      <c r="A71" s="236"/>
      <c r="B71" s="309" t="str">
        <f>'Matriz de Riesgos'!B45</f>
        <v>Seleccione hoja:"Matriz de Riesgos</v>
      </c>
      <c r="C71" s="309"/>
      <c r="D71" s="336" t="str">
        <f>'Matriz de Riesgos'!C45</f>
        <v>Seleccione hoja:"Matriz de Riesgos - Descripción</v>
      </c>
      <c r="E71" s="336"/>
      <c r="F71" s="336"/>
      <c r="G71" s="336"/>
      <c r="H71" s="336"/>
      <c r="I71" s="336"/>
      <c r="J71" s="336"/>
      <c r="K71" s="336"/>
      <c r="L71" s="336"/>
      <c r="M71" s="336"/>
      <c r="N71" s="336"/>
      <c r="O71" s="336"/>
      <c r="P71" s="336"/>
      <c r="Q71" s="336"/>
      <c r="R71" s="337"/>
    </row>
    <row r="72" spans="1:67" ht="40.5" customHeight="1" x14ac:dyDescent="0.25">
      <c r="A72" s="493" t="s">
        <v>244</v>
      </c>
      <c r="B72" s="319" t="str">
        <f>'Matriz de Riesgos'!B47</f>
        <v>Seleccione hoja:"Matriz de Riesgos</v>
      </c>
      <c r="C72" s="319"/>
      <c r="D72" s="336" t="str">
        <f>'Matriz de Riesgos'!C47</f>
        <v>Seleccione hoja:"Matriz de Riesgos - Descripción</v>
      </c>
      <c r="E72" s="336"/>
      <c r="F72" s="336"/>
      <c r="G72" s="372" t="s">
        <v>245</v>
      </c>
      <c r="H72" s="372"/>
      <c r="I72" s="372"/>
      <c r="J72" s="373" t="s">
        <v>259</v>
      </c>
      <c r="K72" s="373"/>
      <c r="L72" s="373"/>
      <c r="M72" s="373"/>
      <c r="N72" s="373"/>
      <c r="O72" s="373"/>
      <c r="P72" s="373"/>
      <c r="Q72" s="373"/>
      <c r="R72" s="374"/>
      <c r="V72" s="370"/>
      <c r="W72" s="370"/>
      <c r="X72" s="370"/>
      <c r="Y72" s="370"/>
    </row>
    <row r="73" spans="1:67" ht="40.5" customHeight="1" x14ac:dyDescent="0.25">
      <c r="A73" s="493"/>
      <c r="B73" s="319" t="str">
        <f>'Matriz de Riesgos'!B49</f>
        <v>Seleccione hoja:"Matriz de Riesgos</v>
      </c>
      <c r="C73" s="319"/>
      <c r="D73" s="336" t="str">
        <f>'Matriz de Riesgos'!C49</f>
        <v>Seleccione hoja:"Matriz de Riesgos - Descripción</v>
      </c>
      <c r="E73" s="336"/>
      <c r="F73" s="336"/>
      <c r="G73" s="372" t="s">
        <v>246</v>
      </c>
      <c r="H73" s="372"/>
      <c r="I73" s="372"/>
      <c r="J73" s="373"/>
      <c r="K73" s="373"/>
      <c r="L73" s="373"/>
      <c r="M73" s="373"/>
      <c r="N73" s="373"/>
      <c r="O73" s="373"/>
      <c r="P73" s="373"/>
      <c r="Q73" s="373"/>
      <c r="R73" s="374"/>
      <c r="V73" s="71"/>
      <c r="W73" s="71"/>
      <c r="X73" s="71"/>
      <c r="Y73" s="71"/>
    </row>
    <row r="74" spans="1:67" ht="52.5" customHeight="1" thickBot="1" x14ac:dyDescent="0.3">
      <c r="A74" s="85" t="s">
        <v>247</v>
      </c>
      <c r="B74" s="492" t="str">
        <f>'Matriz de Riesgos'!B51</f>
        <v>Seleccione hoja:"Matriz de Riesgos</v>
      </c>
      <c r="C74" s="492"/>
      <c r="D74" s="494" t="str">
        <f>'Matriz de Riesgos'!C51</f>
        <v>Seleccione hoja:"Matriz de Riesgos - Descripción</v>
      </c>
      <c r="E74" s="495"/>
      <c r="F74" s="495"/>
      <c r="G74" s="495"/>
      <c r="H74" s="495"/>
      <c r="I74" s="495"/>
      <c r="J74" s="495"/>
      <c r="K74" s="495"/>
      <c r="L74" s="495"/>
      <c r="M74" s="495"/>
      <c r="N74" s="495"/>
      <c r="O74" s="495"/>
      <c r="P74" s="495"/>
      <c r="Q74" s="495"/>
      <c r="R74" s="496"/>
    </row>
    <row r="75" spans="1:67" ht="30" customHeight="1" thickBot="1" x14ac:dyDescent="0.3">
      <c r="A75" s="330" t="s">
        <v>477</v>
      </c>
      <c r="B75" s="331"/>
      <c r="C75" s="331"/>
      <c r="D75" s="331"/>
      <c r="E75" s="331"/>
      <c r="F75" s="331"/>
      <c r="G75" s="331"/>
      <c r="H75" s="331"/>
      <c r="I75" s="331"/>
      <c r="J75" s="331"/>
      <c r="K75" s="331"/>
      <c r="L75" s="331"/>
      <c r="M75" s="331"/>
      <c r="N75" s="331"/>
      <c r="O75" s="331"/>
      <c r="P75" s="331"/>
      <c r="Q75" s="331"/>
      <c r="R75" s="332"/>
    </row>
    <row r="76" spans="1:67" ht="30" customHeight="1" thickBot="1" x14ac:dyDescent="0.3">
      <c r="A76" s="436" t="s">
        <v>387</v>
      </c>
      <c r="B76" s="437"/>
      <c r="C76" s="437"/>
      <c r="D76" s="437"/>
      <c r="E76" s="437"/>
      <c r="F76" s="437"/>
      <c r="G76" s="437"/>
      <c r="H76" s="437"/>
      <c r="I76" s="437"/>
      <c r="J76" s="437"/>
      <c r="K76" s="437"/>
      <c r="L76" s="437"/>
      <c r="M76" s="437"/>
      <c r="N76" s="437"/>
      <c r="O76" s="437"/>
      <c r="P76" s="437"/>
      <c r="Q76" s="437"/>
      <c r="R76" s="438"/>
    </row>
    <row r="77" spans="1:67" ht="40" customHeight="1" x14ac:dyDescent="0.25">
      <c r="A77" s="485" t="s">
        <v>260</v>
      </c>
      <c r="B77" s="486"/>
      <c r="C77" s="486"/>
      <c r="D77" s="486"/>
      <c r="E77" s="486"/>
      <c r="F77" s="486"/>
      <c r="G77" s="486" t="s">
        <v>261</v>
      </c>
      <c r="H77" s="486"/>
      <c r="I77" s="486"/>
      <c r="J77" s="486"/>
      <c r="K77" s="486"/>
      <c r="L77" s="486"/>
      <c r="M77" s="486" t="s">
        <v>262</v>
      </c>
      <c r="N77" s="486"/>
      <c r="O77" s="486"/>
      <c r="P77" s="486"/>
      <c r="Q77" s="486"/>
      <c r="R77" s="487"/>
    </row>
    <row r="78" spans="1:67" ht="40" customHeight="1" thickBot="1" x14ac:dyDescent="0.3">
      <c r="A78" s="488"/>
      <c r="B78" s="448"/>
      <c r="C78" s="448"/>
      <c r="D78" s="448"/>
      <c r="E78" s="448"/>
      <c r="F78" s="448"/>
      <c r="G78" s="448"/>
      <c r="H78" s="448"/>
      <c r="I78" s="448"/>
      <c r="J78" s="448"/>
      <c r="K78" s="448"/>
      <c r="L78" s="448"/>
      <c r="M78" s="448"/>
      <c r="N78" s="448"/>
      <c r="O78" s="448"/>
      <c r="P78" s="448"/>
      <c r="Q78" s="448"/>
      <c r="R78" s="449"/>
    </row>
    <row r="79" spans="1:67" ht="40" customHeight="1" thickBot="1" x14ac:dyDescent="0.3">
      <c r="A79" s="488"/>
      <c r="B79" s="448"/>
      <c r="C79" s="448"/>
      <c r="D79" s="448"/>
      <c r="E79" s="448"/>
      <c r="F79" s="448"/>
      <c r="G79" s="448"/>
      <c r="H79" s="448"/>
      <c r="I79" s="448"/>
      <c r="J79" s="448"/>
      <c r="K79" s="448"/>
      <c r="L79" s="448"/>
      <c r="M79" s="448"/>
      <c r="N79" s="448"/>
      <c r="O79" s="448"/>
      <c r="P79" s="448"/>
      <c r="Q79" s="448"/>
      <c r="R79" s="449"/>
    </row>
    <row r="80" spans="1:67" ht="10" customHeight="1" thickBot="1" x14ac:dyDescent="0.3">
      <c r="A80" s="221"/>
      <c r="B80" s="222"/>
      <c r="C80" s="222"/>
      <c r="D80" s="222"/>
      <c r="E80" s="222"/>
      <c r="F80" s="222"/>
      <c r="G80" s="222"/>
      <c r="H80" s="222"/>
      <c r="I80" s="222"/>
      <c r="J80" s="222"/>
      <c r="K80" s="222"/>
      <c r="L80" s="222"/>
      <c r="M80" s="222"/>
      <c r="N80" s="222"/>
      <c r="O80" s="222"/>
      <c r="P80" s="222"/>
      <c r="Q80" s="222"/>
      <c r="R80" s="223"/>
    </row>
    <row r="81" spans="1:18" ht="30" customHeight="1" thickBot="1" x14ac:dyDescent="0.3">
      <c r="A81" s="172" t="s">
        <v>214</v>
      </c>
      <c r="B81" s="173"/>
      <c r="C81" s="173"/>
      <c r="D81" s="173"/>
      <c r="E81" s="173"/>
      <c r="F81" s="173"/>
      <c r="G81" s="173"/>
      <c r="H81" s="173"/>
      <c r="I81" s="173"/>
      <c r="J81" s="173"/>
      <c r="K81" s="173"/>
      <c r="L81" s="173"/>
      <c r="M81" s="173"/>
      <c r="N81" s="173"/>
      <c r="O81" s="173"/>
      <c r="P81" s="173"/>
      <c r="Q81" s="173"/>
      <c r="R81" s="174"/>
    </row>
    <row r="82" spans="1:18" ht="20.5" customHeight="1" x14ac:dyDescent="0.25">
      <c r="A82" s="359" t="s">
        <v>264</v>
      </c>
      <c r="B82" s="360"/>
      <c r="C82" s="360"/>
      <c r="D82" s="360"/>
      <c r="E82" s="361"/>
      <c r="F82" s="363" t="s">
        <v>263</v>
      </c>
      <c r="G82" s="444"/>
      <c r="H82" s="444"/>
      <c r="I82" s="444"/>
      <c r="J82" s="444"/>
      <c r="K82" s="363" t="s">
        <v>265</v>
      </c>
      <c r="L82" s="444"/>
      <c r="M82" s="444"/>
      <c r="N82" s="444"/>
      <c r="O82" s="363" t="s">
        <v>266</v>
      </c>
      <c r="P82" s="363"/>
      <c r="Q82" s="363"/>
      <c r="R82" s="368"/>
    </row>
    <row r="83" spans="1:18" ht="40.5" x14ac:dyDescent="0.25">
      <c r="A83" s="348"/>
      <c r="B83" s="349"/>
      <c r="C83" s="349"/>
      <c r="D83" s="349"/>
      <c r="E83" s="443"/>
      <c r="F83" s="132" t="s">
        <v>62</v>
      </c>
      <c r="G83" s="42" t="s">
        <v>12</v>
      </c>
      <c r="H83" s="367" t="s">
        <v>58</v>
      </c>
      <c r="I83" s="371"/>
      <c r="J83" s="371"/>
      <c r="K83" s="367" t="s">
        <v>12</v>
      </c>
      <c r="L83" s="371"/>
      <c r="M83" s="371"/>
      <c r="N83" s="42" t="s">
        <v>58</v>
      </c>
      <c r="O83" s="367"/>
      <c r="P83" s="367"/>
      <c r="Q83" s="367"/>
      <c r="R83" s="369"/>
    </row>
    <row r="84" spans="1:18" ht="21" customHeight="1" x14ac:dyDescent="0.25">
      <c r="A84" s="284">
        <v>1</v>
      </c>
      <c r="B84" s="285"/>
      <c r="C84" s="285"/>
      <c r="D84" s="285"/>
      <c r="E84" s="286"/>
      <c r="F84" s="102"/>
      <c r="G84" s="104"/>
      <c r="H84" s="289"/>
      <c r="I84" s="289"/>
      <c r="J84" s="289"/>
      <c r="K84" s="321"/>
      <c r="L84" s="321"/>
      <c r="M84" s="321"/>
      <c r="N84" s="102"/>
      <c r="O84" s="322"/>
      <c r="P84" s="322"/>
      <c r="Q84" s="322"/>
      <c r="R84" s="323"/>
    </row>
    <row r="85" spans="1:18" ht="21" customHeight="1" x14ac:dyDescent="0.25">
      <c r="A85" s="284">
        <v>2</v>
      </c>
      <c r="B85" s="285"/>
      <c r="C85" s="285"/>
      <c r="D85" s="285"/>
      <c r="E85" s="286"/>
      <c r="F85" s="102"/>
      <c r="G85" s="104"/>
      <c r="H85" s="289"/>
      <c r="I85" s="289"/>
      <c r="J85" s="289"/>
      <c r="K85" s="321"/>
      <c r="L85" s="321"/>
      <c r="M85" s="321"/>
      <c r="N85" s="102"/>
      <c r="O85" s="322"/>
      <c r="P85" s="322"/>
      <c r="Q85" s="322"/>
      <c r="R85" s="323"/>
    </row>
    <row r="86" spans="1:18" ht="21" customHeight="1" x14ac:dyDescent="0.25">
      <c r="A86" s="284">
        <v>3</v>
      </c>
      <c r="B86" s="285"/>
      <c r="C86" s="285"/>
      <c r="D86" s="285"/>
      <c r="E86" s="286"/>
      <c r="F86" s="102"/>
      <c r="G86" s="104"/>
      <c r="H86" s="289"/>
      <c r="I86" s="289"/>
      <c r="J86" s="289"/>
      <c r="K86" s="321"/>
      <c r="L86" s="321"/>
      <c r="M86" s="321"/>
      <c r="N86" s="102"/>
      <c r="O86" s="322"/>
      <c r="P86" s="322"/>
      <c r="Q86" s="322"/>
      <c r="R86" s="323"/>
    </row>
    <row r="87" spans="1:18" ht="14.5" customHeight="1" x14ac:dyDescent="0.25">
      <c r="A87" s="445" t="s">
        <v>329</v>
      </c>
      <c r="B87" s="446"/>
      <c r="C87" s="446"/>
      <c r="D87" s="446"/>
      <c r="E87" s="447"/>
      <c r="F87" s="367" t="s">
        <v>330</v>
      </c>
      <c r="G87" s="371"/>
      <c r="H87" s="371"/>
      <c r="I87" s="371"/>
      <c r="J87" s="371"/>
      <c r="K87" s="367" t="s">
        <v>331</v>
      </c>
      <c r="L87" s="371"/>
      <c r="M87" s="371"/>
      <c r="N87" s="371"/>
      <c r="O87" s="367" t="s">
        <v>332</v>
      </c>
      <c r="P87" s="367"/>
      <c r="Q87" s="367"/>
      <c r="R87" s="369"/>
    </row>
    <row r="88" spans="1:18" ht="40.5" x14ac:dyDescent="0.25">
      <c r="A88" s="348"/>
      <c r="B88" s="349"/>
      <c r="C88" s="349"/>
      <c r="D88" s="349"/>
      <c r="E88" s="443"/>
      <c r="F88" s="132" t="s">
        <v>62</v>
      </c>
      <c r="G88" s="42" t="s">
        <v>12</v>
      </c>
      <c r="H88" s="367" t="s">
        <v>58</v>
      </c>
      <c r="I88" s="371"/>
      <c r="J88" s="371"/>
      <c r="K88" s="367" t="s">
        <v>12</v>
      </c>
      <c r="L88" s="371"/>
      <c r="M88" s="371"/>
      <c r="N88" s="42" t="s">
        <v>58</v>
      </c>
      <c r="O88" s="367"/>
      <c r="P88" s="367"/>
      <c r="Q88" s="367"/>
      <c r="R88" s="369"/>
    </row>
    <row r="89" spans="1:18" ht="21" customHeight="1" x14ac:dyDescent="0.25">
      <c r="A89" s="284">
        <v>1</v>
      </c>
      <c r="B89" s="285"/>
      <c r="C89" s="285"/>
      <c r="D89" s="285"/>
      <c r="E89" s="286"/>
      <c r="F89" s="102"/>
      <c r="G89" s="104"/>
      <c r="H89" s="289"/>
      <c r="I89" s="289"/>
      <c r="J89" s="289"/>
      <c r="K89" s="321"/>
      <c r="L89" s="321"/>
      <c r="M89" s="321"/>
      <c r="N89" s="102"/>
      <c r="O89" s="322"/>
      <c r="P89" s="322"/>
      <c r="Q89" s="322"/>
      <c r="R89" s="323"/>
    </row>
    <row r="90" spans="1:18" ht="21" customHeight="1" x14ac:dyDescent="0.25">
      <c r="A90" s="284">
        <v>2</v>
      </c>
      <c r="B90" s="285"/>
      <c r="C90" s="285"/>
      <c r="D90" s="285"/>
      <c r="E90" s="286"/>
      <c r="F90" s="102"/>
      <c r="G90" s="104"/>
      <c r="H90" s="289"/>
      <c r="I90" s="289"/>
      <c r="J90" s="289"/>
      <c r="K90" s="321"/>
      <c r="L90" s="321"/>
      <c r="M90" s="321"/>
      <c r="N90" s="102"/>
      <c r="O90" s="322"/>
      <c r="P90" s="322"/>
      <c r="Q90" s="322"/>
      <c r="R90" s="323"/>
    </row>
    <row r="91" spans="1:18" ht="21" customHeight="1" thickBot="1" x14ac:dyDescent="0.3">
      <c r="A91" s="412">
        <v>3</v>
      </c>
      <c r="B91" s="413"/>
      <c r="C91" s="413"/>
      <c r="D91" s="413"/>
      <c r="E91" s="414"/>
      <c r="F91" s="102"/>
      <c r="G91" s="104"/>
      <c r="H91" s="289"/>
      <c r="I91" s="289"/>
      <c r="J91" s="289"/>
      <c r="K91" s="321"/>
      <c r="L91" s="321"/>
      <c r="M91" s="321"/>
      <c r="N91" s="102"/>
      <c r="O91" s="441"/>
      <c r="P91" s="441"/>
      <c r="Q91" s="441"/>
      <c r="R91" s="442"/>
    </row>
    <row r="92" spans="1:18" ht="10" customHeight="1" thickBot="1" x14ac:dyDescent="0.3">
      <c r="A92" s="224"/>
      <c r="B92" s="225"/>
      <c r="C92" s="225"/>
      <c r="D92" s="225"/>
      <c r="E92" s="225"/>
      <c r="F92" s="225"/>
      <c r="G92" s="225"/>
      <c r="H92" s="225"/>
      <c r="I92" s="225"/>
      <c r="J92" s="225"/>
      <c r="K92" s="225"/>
      <c r="L92" s="225"/>
      <c r="M92" s="225"/>
      <c r="N92" s="225"/>
      <c r="O92" s="225"/>
      <c r="P92" s="225"/>
      <c r="Q92" s="225"/>
      <c r="R92" s="226"/>
    </row>
    <row r="93" spans="1:18" ht="30" customHeight="1" thickBot="1" x14ac:dyDescent="0.3">
      <c r="A93" s="254" t="s">
        <v>215</v>
      </c>
      <c r="B93" s="255"/>
      <c r="C93" s="255"/>
      <c r="D93" s="255"/>
      <c r="E93" s="255"/>
      <c r="F93" s="255"/>
      <c r="G93" s="255"/>
      <c r="H93" s="263"/>
      <c r="I93" s="263"/>
      <c r="J93" s="263"/>
      <c r="K93" s="255"/>
      <c r="L93" s="255"/>
      <c r="M93" s="506"/>
      <c r="N93" s="511"/>
      <c r="O93" s="506"/>
      <c r="P93" s="506"/>
      <c r="Q93" s="506"/>
      <c r="R93" s="507"/>
    </row>
    <row r="94" spans="1:18" ht="65.5" customHeight="1" x14ac:dyDescent="0.25">
      <c r="A94" s="271" t="s">
        <v>406</v>
      </c>
      <c r="B94" s="272"/>
      <c r="C94" s="428" t="s">
        <v>407</v>
      </c>
      <c r="D94" s="429"/>
      <c r="E94" s="430" t="s">
        <v>267</v>
      </c>
      <c r="F94" s="431"/>
      <c r="G94" s="430" t="s">
        <v>268</v>
      </c>
      <c r="H94" s="431"/>
      <c r="I94" s="430" t="s">
        <v>403</v>
      </c>
      <c r="J94" s="431"/>
      <c r="K94" s="271" t="s">
        <v>408</v>
      </c>
      <c r="L94" s="272"/>
      <c r="M94" s="123" t="s">
        <v>405</v>
      </c>
      <c r="N94" s="612"/>
      <c r="O94" s="610"/>
      <c r="P94" s="610"/>
      <c r="Q94" s="610"/>
      <c r="R94" s="611"/>
    </row>
    <row r="95" spans="1:18" ht="65.5" customHeight="1" x14ac:dyDescent="0.25">
      <c r="A95" s="450" t="s">
        <v>409</v>
      </c>
      <c r="B95" s="451"/>
      <c r="C95" s="452"/>
      <c r="D95" s="453"/>
      <c r="E95" s="453"/>
      <c r="F95" s="453"/>
      <c r="G95" s="453"/>
      <c r="H95" s="453"/>
      <c r="I95" s="453"/>
      <c r="J95" s="453"/>
      <c r="K95" s="453"/>
      <c r="L95" s="453"/>
      <c r="M95" s="453"/>
      <c r="N95" s="453"/>
      <c r="O95" s="453"/>
      <c r="P95" s="453"/>
      <c r="Q95" s="129"/>
      <c r="R95" s="130"/>
    </row>
    <row r="96" spans="1:18" ht="56" customHeight="1" x14ac:dyDescent="0.25">
      <c r="A96" s="271" t="s">
        <v>410</v>
      </c>
      <c r="B96" s="272"/>
      <c r="C96" s="273"/>
      <c r="D96" s="276"/>
      <c r="E96" s="276"/>
      <c r="F96" s="276"/>
      <c r="G96" s="276"/>
      <c r="H96" s="439" t="s">
        <v>412</v>
      </c>
      <c r="I96" s="439"/>
      <c r="J96" s="439"/>
      <c r="K96" s="439"/>
      <c r="L96" s="278"/>
      <c r="M96" s="278"/>
      <c r="N96" s="278"/>
      <c r="O96" s="278"/>
      <c r="P96" s="278"/>
      <c r="Q96" s="278"/>
      <c r="R96" s="279"/>
    </row>
    <row r="97" spans="1:18" ht="56.5" customHeight="1" thickBot="1" x14ac:dyDescent="0.3">
      <c r="A97" s="274" t="s">
        <v>411</v>
      </c>
      <c r="B97" s="275"/>
      <c r="C97" s="275"/>
      <c r="D97" s="277"/>
      <c r="E97" s="277"/>
      <c r="F97" s="277"/>
      <c r="G97" s="277"/>
      <c r="H97" s="440"/>
      <c r="I97" s="440"/>
      <c r="J97" s="440"/>
      <c r="K97" s="440"/>
      <c r="L97" s="280"/>
      <c r="M97" s="280"/>
      <c r="N97" s="280"/>
      <c r="O97" s="280"/>
      <c r="P97" s="280"/>
      <c r="Q97" s="280"/>
      <c r="R97" s="281"/>
    </row>
    <row r="98" spans="1:18" ht="10" customHeight="1" thickBot="1" x14ac:dyDescent="0.3">
      <c r="A98" s="221"/>
      <c r="B98" s="222"/>
      <c r="C98" s="222"/>
      <c r="D98" s="222"/>
      <c r="E98" s="222"/>
      <c r="F98" s="222"/>
      <c r="G98" s="222"/>
      <c r="H98" s="222"/>
      <c r="I98" s="222"/>
      <c r="J98" s="222"/>
      <c r="K98" s="222"/>
      <c r="L98" s="222"/>
      <c r="M98" s="222"/>
      <c r="N98" s="222"/>
      <c r="O98" s="222"/>
      <c r="P98" s="222"/>
      <c r="Q98" s="222"/>
      <c r="R98" s="223"/>
    </row>
    <row r="99" spans="1:18" ht="30" customHeight="1" thickBot="1" x14ac:dyDescent="0.3">
      <c r="A99" s="172" t="s">
        <v>218</v>
      </c>
      <c r="B99" s="173"/>
      <c r="C99" s="173"/>
      <c r="D99" s="173"/>
      <c r="E99" s="173"/>
      <c r="F99" s="173"/>
      <c r="G99" s="173"/>
      <c r="H99" s="173"/>
      <c r="I99" s="173"/>
      <c r="J99" s="173"/>
      <c r="K99" s="173"/>
      <c r="L99" s="173"/>
      <c r="M99" s="173"/>
      <c r="N99" s="173"/>
      <c r="O99" s="173"/>
      <c r="P99" s="173"/>
      <c r="Q99" s="173"/>
      <c r="R99" s="174"/>
    </row>
    <row r="100" spans="1:18" ht="38.5" customHeight="1" x14ac:dyDescent="0.25">
      <c r="A100" s="409" t="s">
        <v>63</v>
      </c>
      <c r="B100" s="410"/>
      <c r="C100" s="410"/>
      <c r="D100" s="410"/>
      <c r="E100" s="410"/>
      <c r="F100" s="410"/>
      <c r="G100" s="410"/>
      <c r="H100" s="410"/>
      <c r="I100" s="410"/>
      <c r="J100" s="410"/>
      <c r="K100" s="410"/>
      <c r="L100" s="410"/>
      <c r="M100" s="410"/>
      <c r="N100" s="410"/>
      <c r="O100" s="410"/>
      <c r="P100" s="410"/>
      <c r="Q100" s="410"/>
      <c r="R100" s="411"/>
    </row>
    <row r="101" spans="1:18" ht="20.5" customHeight="1" x14ac:dyDescent="0.25">
      <c r="A101" s="236" t="s">
        <v>269</v>
      </c>
      <c r="B101" s="237"/>
      <c r="C101" s="237"/>
      <c r="D101" s="237"/>
      <c r="E101" s="237"/>
      <c r="F101" s="237" t="s">
        <v>270</v>
      </c>
      <c r="G101" s="237"/>
      <c r="H101" s="237"/>
      <c r="I101" s="237"/>
      <c r="J101" s="237"/>
      <c r="K101" s="237" t="s">
        <v>271</v>
      </c>
      <c r="L101" s="237"/>
      <c r="M101" s="237"/>
      <c r="N101" s="237"/>
      <c r="O101" s="237" t="s">
        <v>272</v>
      </c>
      <c r="P101" s="237"/>
      <c r="Q101" s="237"/>
      <c r="R101" s="238"/>
    </row>
    <row r="102" spans="1:18" ht="40.5" x14ac:dyDescent="0.25">
      <c r="A102" s="236"/>
      <c r="B102" s="237"/>
      <c r="C102" s="237"/>
      <c r="D102" s="237"/>
      <c r="E102" s="237"/>
      <c r="F102" s="41" t="s">
        <v>62</v>
      </c>
      <c r="G102" s="50" t="s">
        <v>12</v>
      </c>
      <c r="H102" s="237" t="s">
        <v>58</v>
      </c>
      <c r="I102" s="237"/>
      <c r="J102" s="237"/>
      <c r="K102" s="237" t="s">
        <v>12</v>
      </c>
      <c r="L102" s="237"/>
      <c r="M102" s="237"/>
      <c r="N102" s="50" t="s">
        <v>58</v>
      </c>
      <c r="O102" s="237"/>
      <c r="P102" s="237"/>
      <c r="Q102" s="237"/>
      <c r="R102" s="238"/>
    </row>
    <row r="103" spans="1:18" ht="21" customHeight="1" x14ac:dyDescent="0.25">
      <c r="A103" s="239">
        <v>1</v>
      </c>
      <c r="B103" s="240"/>
      <c r="C103" s="240"/>
      <c r="D103" s="240"/>
      <c r="E103" s="240"/>
      <c r="F103" s="103"/>
      <c r="G103" s="104"/>
      <c r="H103" s="241"/>
      <c r="I103" s="241"/>
      <c r="J103" s="241"/>
      <c r="K103" s="433"/>
      <c r="L103" s="434"/>
      <c r="M103" s="435"/>
      <c r="N103" s="103"/>
      <c r="O103" s="243"/>
      <c r="P103" s="243"/>
      <c r="Q103" s="243"/>
      <c r="R103" s="244"/>
    </row>
    <row r="104" spans="1:18" ht="21" customHeight="1" x14ac:dyDescent="0.25">
      <c r="A104" s="239">
        <v>2</v>
      </c>
      <c r="B104" s="240"/>
      <c r="C104" s="240"/>
      <c r="D104" s="240"/>
      <c r="E104" s="240"/>
      <c r="F104" s="103"/>
      <c r="G104" s="104"/>
      <c r="H104" s="241"/>
      <c r="I104" s="241"/>
      <c r="J104" s="241"/>
      <c r="K104" s="433"/>
      <c r="L104" s="434"/>
      <c r="M104" s="435"/>
      <c r="N104" s="103"/>
      <c r="O104" s="243"/>
      <c r="P104" s="243"/>
      <c r="Q104" s="243"/>
      <c r="R104" s="244"/>
    </row>
    <row r="105" spans="1:18" ht="21" customHeight="1" x14ac:dyDescent="0.25">
      <c r="A105" s="239">
        <v>3</v>
      </c>
      <c r="B105" s="240"/>
      <c r="C105" s="240"/>
      <c r="D105" s="240"/>
      <c r="E105" s="240"/>
      <c r="F105" s="103"/>
      <c r="G105" s="104"/>
      <c r="H105" s="241"/>
      <c r="I105" s="241"/>
      <c r="J105" s="241"/>
      <c r="K105" s="433"/>
      <c r="L105" s="434"/>
      <c r="M105" s="435"/>
      <c r="N105" s="103"/>
      <c r="O105" s="243"/>
      <c r="P105" s="243"/>
      <c r="Q105" s="243"/>
      <c r="R105" s="244"/>
    </row>
    <row r="106" spans="1:18" ht="86" customHeight="1" x14ac:dyDescent="0.25">
      <c r="A106" s="282" t="s">
        <v>422</v>
      </c>
      <c r="B106" s="283"/>
      <c r="C106" s="283"/>
      <c r="D106" s="423" t="s">
        <v>67</v>
      </c>
      <c r="E106" s="424"/>
      <c r="F106" s="131" t="s">
        <v>66</v>
      </c>
      <c r="G106" s="510" t="s">
        <v>423</v>
      </c>
      <c r="H106" s="510"/>
      <c r="I106" s="91" t="s">
        <v>67</v>
      </c>
      <c r="J106" s="91" t="s">
        <v>66</v>
      </c>
      <c r="K106" s="425"/>
      <c r="L106" s="426"/>
      <c r="M106" s="426"/>
      <c r="N106" s="426"/>
      <c r="O106" s="426"/>
      <c r="P106" s="426"/>
      <c r="Q106" s="426"/>
      <c r="R106" s="427"/>
    </row>
    <row r="107" spans="1:18" ht="83.5" customHeight="1" thickBot="1" x14ac:dyDescent="0.3">
      <c r="A107" s="287" t="s">
        <v>424</v>
      </c>
      <c r="B107" s="288"/>
      <c r="C107" s="288"/>
      <c r="D107" s="265"/>
      <c r="E107" s="265"/>
      <c r="F107" s="265"/>
      <c r="G107" s="265"/>
      <c r="H107" s="265"/>
      <c r="I107" s="265"/>
      <c r="J107" s="265"/>
      <c r="K107" s="265"/>
      <c r="L107" s="265"/>
      <c r="M107" s="265"/>
      <c r="N107" s="265"/>
      <c r="O107" s="265"/>
      <c r="P107" s="265"/>
      <c r="Q107" s="265"/>
      <c r="R107" s="266"/>
    </row>
    <row r="108" spans="1:18" ht="10" customHeight="1" thickBot="1" x14ac:dyDescent="0.3">
      <c r="A108" s="227"/>
      <c r="B108" s="228"/>
      <c r="C108" s="228"/>
      <c r="D108" s="228"/>
      <c r="E108" s="228"/>
      <c r="F108" s="228"/>
      <c r="G108" s="228"/>
      <c r="H108" s="228"/>
      <c r="I108" s="228"/>
      <c r="J108" s="228"/>
      <c r="K108" s="228"/>
      <c r="L108" s="228"/>
      <c r="M108" s="228"/>
      <c r="N108" s="228"/>
      <c r="O108" s="228"/>
      <c r="P108" s="228"/>
      <c r="Q108" s="228"/>
      <c r="R108" s="229"/>
    </row>
    <row r="109" spans="1:18" ht="30" customHeight="1" thickBot="1" x14ac:dyDescent="0.3">
      <c r="A109" s="254" t="s">
        <v>216</v>
      </c>
      <c r="B109" s="255"/>
      <c r="C109" s="255"/>
      <c r="D109" s="255"/>
      <c r="E109" s="255"/>
      <c r="F109" s="255"/>
      <c r="G109" s="255"/>
      <c r="H109" s="255"/>
      <c r="I109" s="255"/>
      <c r="J109" s="255"/>
      <c r="K109" s="255"/>
      <c r="L109" s="255"/>
      <c r="M109" s="255"/>
      <c r="N109" s="255"/>
      <c r="O109" s="255"/>
      <c r="P109" s="255"/>
      <c r="Q109" s="255"/>
      <c r="R109" s="256"/>
    </row>
    <row r="110" spans="1:18" ht="20.5" customHeight="1" x14ac:dyDescent="0.25">
      <c r="A110" s="267" t="s">
        <v>367</v>
      </c>
      <c r="B110" s="268"/>
      <c r="C110" s="268"/>
      <c r="D110" s="268"/>
      <c r="E110" s="268"/>
      <c r="F110" s="268"/>
      <c r="G110" s="268"/>
      <c r="H110" s="268"/>
      <c r="I110" s="269"/>
      <c r="J110" s="269"/>
      <c r="K110" s="269"/>
      <c r="L110" s="269"/>
      <c r="M110" s="269"/>
      <c r="N110" s="269"/>
      <c r="O110" s="269"/>
      <c r="P110" s="269"/>
      <c r="Q110" s="269"/>
      <c r="R110" s="270"/>
    </row>
    <row r="111" spans="1:18" ht="33.5" customHeight="1" x14ac:dyDescent="0.25">
      <c r="A111" s="264" t="s">
        <v>273</v>
      </c>
      <c r="B111" s="253"/>
      <c r="C111" s="253"/>
      <c r="D111" s="242"/>
      <c r="E111" s="242"/>
      <c r="F111" s="242"/>
      <c r="G111" s="415" t="s">
        <v>277</v>
      </c>
      <c r="H111" s="415"/>
      <c r="I111" s="417"/>
      <c r="J111" s="417"/>
      <c r="K111" s="417"/>
      <c r="L111" s="417"/>
      <c r="M111" s="417"/>
      <c r="N111" s="417"/>
      <c r="O111" s="417"/>
      <c r="P111" s="417"/>
      <c r="Q111" s="417"/>
      <c r="R111" s="418"/>
    </row>
    <row r="112" spans="1:18" ht="34" customHeight="1" x14ac:dyDescent="0.25">
      <c r="A112" s="264" t="s">
        <v>274</v>
      </c>
      <c r="B112" s="253"/>
      <c r="C112" s="253"/>
      <c r="D112" s="241"/>
      <c r="E112" s="241"/>
      <c r="F112" s="241"/>
      <c r="G112" s="415"/>
      <c r="H112" s="415"/>
      <c r="I112" s="419"/>
      <c r="J112" s="419"/>
      <c r="K112" s="419"/>
      <c r="L112" s="419"/>
      <c r="M112" s="419"/>
      <c r="N112" s="419"/>
      <c r="O112" s="419"/>
      <c r="P112" s="419"/>
      <c r="Q112" s="419"/>
      <c r="R112" s="420"/>
    </row>
    <row r="113" spans="1:18" ht="34" customHeight="1" x14ac:dyDescent="0.25">
      <c r="A113" s="264" t="s">
        <v>275</v>
      </c>
      <c r="B113" s="253"/>
      <c r="C113" s="253"/>
      <c r="D113" s="241"/>
      <c r="E113" s="241"/>
      <c r="F113" s="241"/>
      <c r="G113" s="415"/>
      <c r="H113" s="415"/>
      <c r="I113" s="419"/>
      <c r="J113" s="419"/>
      <c r="K113" s="419"/>
      <c r="L113" s="419"/>
      <c r="M113" s="419"/>
      <c r="N113" s="419"/>
      <c r="O113" s="419"/>
      <c r="P113" s="419"/>
      <c r="Q113" s="419"/>
      <c r="R113" s="420"/>
    </row>
    <row r="114" spans="1:18" ht="49" customHeight="1" thickBot="1" x14ac:dyDescent="0.3">
      <c r="A114" s="287" t="s">
        <v>276</v>
      </c>
      <c r="B114" s="288"/>
      <c r="C114" s="288"/>
      <c r="D114" s="432"/>
      <c r="E114" s="432"/>
      <c r="F114" s="432"/>
      <c r="G114" s="416"/>
      <c r="H114" s="416"/>
      <c r="I114" s="421"/>
      <c r="J114" s="421"/>
      <c r="K114" s="421"/>
      <c r="L114" s="421"/>
      <c r="M114" s="421"/>
      <c r="N114" s="421"/>
      <c r="O114" s="421"/>
      <c r="P114" s="421"/>
      <c r="Q114" s="421"/>
      <c r="R114" s="422"/>
    </row>
    <row r="115" spans="1:18" ht="10" customHeight="1" thickBot="1" x14ac:dyDescent="0.3">
      <c r="A115" s="227"/>
      <c r="B115" s="228"/>
      <c r="C115" s="228"/>
      <c r="D115" s="228"/>
      <c r="E115" s="228"/>
      <c r="F115" s="228"/>
      <c r="G115" s="228"/>
      <c r="H115" s="228"/>
      <c r="I115" s="228"/>
      <c r="J115" s="228"/>
      <c r="K115" s="228"/>
      <c r="L115" s="228"/>
      <c r="M115" s="228"/>
      <c r="N115" s="228"/>
      <c r="O115" s="228"/>
      <c r="P115" s="228"/>
      <c r="Q115" s="228"/>
      <c r="R115" s="229"/>
    </row>
    <row r="116" spans="1:18" ht="30" customHeight="1" x14ac:dyDescent="0.25">
      <c r="A116" s="505" t="s">
        <v>446</v>
      </c>
      <c r="B116" s="506"/>
      <c r="C116" s="506"/>
      <c r="D116" s="506"/>
      <c r="E116" s="506"/>
      <c r="F116" s="506"/>
      <c r="G116" s="506"/>
      <c r="H116" s="506"/>
      <c r="I116" s="506"/>
      <c r="J116" s="506"/>
      <c r="K116" s="506"/>
      <c r="L116" s="506"/>
      <c r="M116" s="506"/>
      <c r="N116" s="506"/>
      <c r="O116" s="506"/>
      <c r="P116" s="506"/>
      <c r="Q116" s="506"/>
      <c r="R116" s="507"/>
    </row>
    <row r="117" spans="1:18" ht="30" customHeight="1" x14ac:dyDescent="0.25">
      <c r="A117" s="508" t="s">
        <v>442</v>
      </c>
      <c r="B117" s="504"/>
      <c r="C117" s="504"/>
      <c r="D117" s="504"/>
      <c r="E117" s="504"/>
      <c r="F117" s="504"/>
      <c r="G117" s="504"/>
      <c r="H117" s="504"/>
      <c r="I117" s="504"/>
      <c r="J117" s="504"/>
      <c r="K117" s="504"/>
      <c r="L117" s="504"/>
      <c r="M117" s="504"/>
      <c r="N117" s="504"/>
      <c r="O117" s="504"/>
      <c r="P117" s="504"/>
      <c r="Q117" s="504"/>
      <c r="R117" s="509"/>
    </row>
    <row r="118" spans="1:18" ht="30" customHeight="1" x14ac:dyDescent="0.25">
      <c r="A118" s="264" t="s">
        <v>453</v>
      </c>
      <c r="B118" s="253"/>
      <c r="C118" s="253"/>
      <c r="D118" s="498"/>
      <c r="E118" s="498"/>
      <c r="F118" s="498"/>
      <c r="G118" s="498"/>
      <c r="H118" s="498"/>
      <c r="I118" s="498"/>
      <c r="J118" s="498"/>
      <c r="K118" s="498"/>
      <c r="L118" s="498"/>
      <c r="M118" s="498"/>
      <c r="N118" s="498"/>
      <c r="O118" s="498"/>
      <c r="P118" s="498"/>
      <c r="Q118" s="498"/>
      <c r="R118" s="499"/>
    </row>
    <row r="119" spans="1:18" ht="8" customHeight="1" x14ac:dyDescent="0.25">
      <c r="A119" s="500"/>
      <c r="B119" s="501"/>
      <c r="C119" s="501"/>
      <c r="D119" s="501"/>
      <c r="E119" s="501"/>
      <c r="F119" s="501"/>
      <c r="G119" s="501"/>
      <c r="H119" s="501"/>
      <c r="I119" s="501"/>
      <c r="J119" s="501"/>
      <c r="K119" s="501"/>
      <c r="L119" s="501"/>
      <c r="M119" s="501"/>
      <c r="N119" s="501"/>
      <c r="O119" s="501"/>
      <c r="P119" s="501"/>
      <c r="Q119" s="501"/>
      <c r="R119" s="502"/>
    </row>
    <row r="120" spans="1:18" ht="30" customHeight="1" x14ac:dyDescent="0.25">
      <c r="A120" s="264" t="s">
        <v>454</v>
      </c>
      <c r="B120" s="253"/>
      <c r="C120" s="253"/>
      <c r="D120" s="498"/>
      <c r="E120" s="498"/>
      <c r="F120" s="498"/>
      <c r="G120" s="498"/>
      <c r="H120" s="498"/>
      <c r="I120" s="498"/>
      <c r="J120" s="498"/>
      <c r="K120" s="498"/>
      <c r="L120" s="498"/>
      <c r="M120" s="498"/>
      <c r="N120" s="498"/>
      <c r="O120" s="498"/>
      <c r="P120" s="498"/>
      <c r="Q120" s="498"/>
      <c r="R120" s="499"/>
    </row>
    <row r="121" spans="1:18" ht="10" customHeight="1" x14ac:dyDescent="0.25">
      <c r="A121" s="133"/>
      <c r="B121" s="134"/>
      <c r="C121" s="134"/>
      <c r="D121" s="134"/>
      <c r="E121" s="134"/>
      <c r="F121" s="134"/>
      <c r="G121" s="134"/>
      <c r="H121" s="134"/>
      <c r="I121" s="134"/>
      <c r="J121" s="134"/>
      <c r="K121" s="134"/>
      <c r="L121" s="134"/>
      <c r="M121" s="134"/>
      <c r="N121" s="134"/>
      <c r="O121" s="134"/>
      <c r="P121" s="134"/>
      <c r="Q121" s="134"/>
      <c r="R121" s="135"/>
    </row>
    <row r="122" spans="1:18" ht="10" customHeight="1" thickBot="1" x14ac:dyDescent="0.3">
      <c r="A122" s="133"/>
      <c r="B122" s="134"/>
      <c r="C122" s="134"/>
      <c r="D122" s="134"/>
      <c r="E122" s="134"/>
      <c r="F122" s="134"/>
      <c r="G122" s="134"/>
      <c r="H122" s="134"/>
      <c r="I122" s="134"/>
      <c r="J122" s="134"/>
      <c r="K122" s="134"/>
      <c r="L122" s="134"/>
      <c r="M122" s="134"/>
      <c r="N122" s="134"/>
      <c r="O122" s="134"/>
      <c r="P122" s="134"/>
      <c r="Q122" s="134"/>
      <c r="R122" s="135"/>
    </row>
    <row r="123" spans="1:18" ht="30" customHeight="1" thickBot="1" x14ac:dyDescent="0.3">
      <c r="A123" s="254" t="s">
        <v>460</v>
      </c>
      <c r="B123" s="255"/>
      <c r="C123" s="255"/>
      <c r="D123" s="255"/>
      <c r="E123" s="255"/>
      <c r="F123" s="255"/>
      <c r="G123" s="255"/>
      <c r="H123" s="255"/>
      <c r="I123" s="255"/>
      <c r="J123" s="255"/>
      <c r="K123" s="255"/>
      <c r="L123" s="255"/>
      <c r="M123" s="255"/>
      <c r="N123" s="255"/>
      <c r="O123" s="255"/>
      <c r="P123" s="255"/>
      <c r="Q123" s="255"/>
      <c r="R123" s="256"/>
    </row>
    <row r="124" spans="1:18" ht="30" customHeight="1" x14ac:dyDescent="0.25">
      <c r="A124" s="409" t="s">
        <v>455</v>
      </c>
      <c r="B124" s="410"/>
      <c r="C124" s="410"/>
      <c r="D124" s="410"/>
      <c r="E124" s="410"/>
      <c r="F124" s="410"/>
      <c r="G124" s="410"/>
      <c r="H124" s="410"/>
      <c r="I124" s="410"/>
      <c r="J124" s="410"/>
      <c r="K124" s="410"/>
      <c r="L124" s="410"/>
      <c r="M124" s="410"/>
      <c r="N124" s="410"/>
      <c r="O124" s="410"/>
      <c r="P124" s="410"/>
      <c r="Q124" s="410"/>
      <c r="R124" s="411"/>
    </row>
    <row r="125" spans="1:18" ht="30" customHeight="1" x14ac:dyDescent="0.25">
      <c r="A125" s="236" t="s">
        <v>456</v>
      </c>
      <c r="B125" s="237"/>
      <c r="C125" s="237"/>
      <c r="D125" s="237"/>
      <c r="E125" s="237"/>
      <c r="F125" s="237"/>
      <c r="G125" s="237"/>
      <c r="H125" s="237"/>
      <c r="I125" s="237"/>
      <c r="J125" s="237" t="s">
        <v>459</v>
      </c>
      <c r="K125" s="237"/>
      <c r="L125" s="237"/>
      <c r="M125" s="237"/>
      <c r="N125" s="237"/>
      <c r="O125" s="237"/>
      <c r="P125" s="237"/>
      <c r="Q125" s="237"/>
      <c r="R125" s="238"/>
    </row>
    <row r="126" spans="1:18" ht="30" customHeight="1" x14ac:dyDescent="0.25">
      <c r="A126" s="264" t="s">
        <v>458</v>
      </c>
      <c r="B126" s="253"/>
      <c r="C126" s="253"/>
      <c r="D126" s="137"/>
      <c r="E126" s="503" t="s">
        <v>463</v>
      </c>
      <c r="F126" s="503"/>
      <c r="G126" s="242"/>
      <c r="H126" s="242"/>
      <c r="I126" s="242"/>
      <c r="J126" s="504" t="s">
        <v>464</v>
      </c>
      <c r="K126" s="504"/>
      <c r="L126" s="504"/>
      <c r="M126" s="504"/>
      <c r="N126" s="137"/>
      <c r="O126" s="136" t="s">
        <v>465</v>
      </c>
      <c r="P126" s="242"/>
      <c r="Q126" s="242"/>
      <c r="R126" s="516"/>
    </row>
    <row r="127" spans="1:18" s="35" customFormat="1" ht="30" customHeight="1" x14ac:dyDescent="0.25">
      <c r="A127" s="409" t="s">
        <v>461</v>
      </c>
      <c r="B127" s="410"/>
      <c r="C127" s="410"/>
      <c r="D127" s="410"/>
      <c r="E127" s="410"/>
      <c r="F127" s="410"/>
      <c r="G127" s="410"/>
      <c r="H127" s="410"/>
      <c r="I127" s="410"/>
      <c r="J127" s="410"/>
      <c r="K127" s="410"/>
      <c r="L127" s="410"/>
      <c r="M127" s="410"/>
      <c r="N127" s="410"/>
      <c r="O127" s="410"/>
      <c r="P127" s="410"/>
      <c r="Q127" s="410"/>
      <c r="R127" s="411"/>
    </row>
    <row r="128" spans="1:18" s="35" customFormat="1" ht="21.5" customHeight="1" x14ac:dyDescent="0.25">
      <c r="A128" s="504" t="s">
        <v>535</v>
      </c>
      <c r="B128" s="504"/>
      <c r="C128" s="504"/>
      <c r="D128" s="504"/>
      <c r="E128" s="513" t="s">
        <v>490</v>
      </c>
      <c r="F128" s="514"/>
      <c r="G128" s="514"/>
      <c r="H128" s="615"/>
      <c r="I128" s="616" t="s">
        <v>500</v>
      </c>
      <c r="J128" s="617"/>
      <c r="K128" s="618"/>
      <c r="L128" s="616" t="s">
        <v>499</v>
      </c>
      <c r="M128" s="617"/>
      <c r="N128" s="618"/>
      <c r="O128" s="513" t="s">
        <v>501</v>
      </c>
      <c r="P128" s="514"/>
      <c r="Q128" s="514"/>
      <c r="R128" s="515"/>
    </row>
    <row r="129" spans="1:18" s="35" customFormat="1" ht="32.5" customHeight="1" x14ac:dyDescent="0.25">
      <c r="A129" s="504" t="s">
        <v>476</v>
      </c>
      <c r="B129" s="504"/>
      <c r="C129" s="504"/>
      <c r="D129" s="504"/>
      <c r="E129" s="619"/>
      <c r="F129" s="620"/>
      <c r="G129" s="620"/>
      <c r="H129" s="621"/>
      <c r="I129" s="605"/>
      <c r="J129" s="606"/>
      <c r="K129" s="607"/>
      <c r="L129" s="91" t="s">
        <v>67</v>
      </c>
      <c r="M129" s="608" t="s">
        <v>66</v>
      </c>
      <c r="N129" s="609"/>
      <c r="O129" s="324" t="s">
        <v>553</v>
      </c>
      <c r="P129" s="324"/>
      <c r="Q129" s="324"/>
      <c r="R129" s="324"/>
    </row>
    <row r="130" spans="1:18" s="35" customFormat="1" ht="32.5" customHeight="1" x14ac:dyDescent="0.25">
      <c r="A130" s="504" t="s">
        <v>478</v>
      </c>
      <c r="B130" s="504"/>
      <c r="C130" s="504"/>
      <c r="D130" s="504"/>
      <c r="E130" s="619"/>
      <c r="F130" s="620"/>
      <c r="G130" s="620"/>
      <c r="H130" s="621"/>
      <c r="I130" s="605"/>
      <c r="J130" s="606"/>
      <c r="K130" s="607"/>
      <c r="L130" s="91" t="s">
        <v>67</v>
      </c>
      <c r="M130" s="608" t="s">
        <v>66</v>
      </c>
      <c r="N130" s="609"/>
      <c r="O130" s="324"/>
      <c r="P130" s="324"/>
      <c r="Q130" s="324"/>
      <c r="R130" s="324"/>
    </row>
    <row r="131" spans="1:18" s="35" customFormat="1" ht="32.5" customHeight="1" x14ac:dyDescent="0.25">
      <c r="A131" s="504" t="s">
        <v>545</v>
      </c>
      <c r="B131" s="504"/>
      <c r="C131" s="504"/>
      <c r="D131" s="504"/>
      <c r="E131" s="619"/>
      <c r="F131" s="620"/>
      <c r="G131" s="620"/>
      <c r="H131" s="621"/>
      <c r="I131" s="605"/>
      <c r="J131" s="606"/>
      <c r="K131" s="607"/>
      <c r="L131" s="91" t="s">
        <v>67</v>
      </c>
      <c r="M131" s="608" t="s">
        <v>66</v>
      </c>
      <c r="N131" s="609"/>
      <c r="O131" s="324"/>
      <c r="P131" s="324"/>
      <c r="Q131" s="324"/>
      <c r="R131" s="324"/>
    </row>
    <row r="132" spans="1:18" s="35" customFormat="1" ht="32.5" customHeight="1" x14ac:dyDescent="0.25">
      <c r="A132" s="504" t="s">
        <v>479</v>
      </c>
      <c r="B132" s="504"/>
      <c r="C132" s="504"/>
      <c r="D132" s="504"/>
      <c r="E132" s="619"/>
      <c r="F132" s="620"/>
      <c r="G132" s="620"/>
      <c r="H132" s="621"/>
      <c r="I132" s="605"/>
      <c r="J132" s="606"/>
      <c r="K132" s="607"/>
      <c r="L132" s="91" t="s">
        <v>67</v>
      </c>
      <c r="M132" s="608" t="s">
        <v>66</v>
      </c>
      <c r="N132" s="609"/>
      <c r="O132" s="324"/>
      <c r="P132" s="324"/>
      <c r="Q132" s="324"/>
      <c r="R132" s="324"/>
    </row>
    <row r="133" spans="1:18" x14ac:dyDescent="0.25">
      <c r="A133" s="11"/>
      <c r="B133" s="11"/>
      <c r="C133" s="11"/>
      <c r="D133" s="11"/>
      <c r="E133" s="11"/>
      <c r="F133" s="11"/>
      <c r="G133" s="11"/>
      <c r="H133" s="11"/>
      <c r="I133" s="11"/>
      <c r="J133" s="11"/>
      <c r="K133" s="11"/>
      <c r="L133" s="11"/>
      <c r="M133" s="11"/>
      <c r="N133" s="11"/>
      <c r="O133" s="11"/>
      <c r="P133" s="11"/>
      <c r="Q133" s="11"/>
      <c r="R133" s="11"/>
    </row>
    <row r="134" spans="1:18" x14ac:dyDescent="0.25">
      <c r="A134" s="11"/>
      <c r="B134" s="11"/>
      <c r="C134" s="11"/>
      <c r="D134" s="11"/>
      <c r="E134" s="11"/>
      <c r="F134" s="11"/>
      <c r="G134" s="11"/>
      <c r="H134" s="11"/>
      <c r="I134" s="11"/>
      <c r="J134" s="11"/>
      <c r="K134" s="11"/>
      <c r="L134" s="11"/>
      <c r="M134" s="11"/>
      <c r="N134" s="11"/>
      <c r="O134" s="11"/>
      <c r="P134" s="11"/>
      <c r="Q134" s="11"/>
      <c r="R134" s="11"/>
    </row>
    <row r="135" spans="1:18" x14ac:dyDescent="0.25">
      <c r="A135" s="11"/>
      <c r="B135" s="11"/>
      <c r="C135" s="11"/>
      <c r="D135" s="11"/>
      <c r="E135" s="11"/>
      <c r="F135" s="11"/>
      <c r="G135" s="11"/>
      <c r="H135" s="11"/>
      <c r="I135" s="11"/>
      <c r="J135" s="11"/>
      <c r="K135" s="11"/>
      <c r="L135" s="11"/>
      <c r="M135" s="11"/>
      <c r="N135" s="11"/>
      <c r="O135" s="11"/>
      <c r="P135" s="11"/>
      <c r="Q135" s="11"/>
      <c r="R135" s="11"/>
    </row>
    <row r="136" spans="1:18" x14ac:dyDescent="0.25">
      <c r="A136" s="11"/>
      <c r="B136" s="11"/>
      <c r="C136" s="11"/>
      <c r="D136" s="11"/>
      <c r="E136" s="11"/>
      <c r="F136" s="11"/>
      <c r="G136" s="11"/>
      <c r="H136" s="11"/>
      <c r="I136" s="11"/>
      <c r="J136" s="11"/>
      <c r="K136" s="11"/>
      <c r="L136" s="11"/>
      <c r="M136" s="11"/>
      <c r="N136" s="11"/>
      <c r="O136" s="11"/>
      <c r="P136" s="11"/>
      <c r="Q136" s="11"/>
      <c r="R136" s="11"/>
    </row>
    <row r="137" spans="1:18" x14ac:dyDescent="0.25">
      <c r="A137" s="11"/>
      <c r="B137" s="11"/>
      <c r="C137" s="11"/>
      <c r="D137" s="11"/>
      <c r="E137" s="11"/>
      <c r="F137" s="11"/>
      <c r="G137" s="11"/>
      <c r="H137" s="11"/>
      <c r="I137" s="11"/>
      <c r="J137" s="11"/>
      <c r="K137" s="11"/>
      <c r="L137" s="11"/>
      <c r="M137" s="11"/>
      <c r="N137" s="11"/>
      <c r="O137" s="11"/>
      <c r="P137" s="11"/>
      <c r="Q137" s="11"/>
      <c r="R137" s="11"/>
    </row>
    <row r="138" spans="1:18" x14ac:dyDescent="0.25">
      <c r="A138" s="11"/>
      <c r="B138" s="11"/>
      <c r="C138" s="11"/>
      <c r="D138" s="11"/>
      <c r="E138" s="11"/>
      <c r="F138" s="11"/>
      <c r="G138" s="11"/>
      <c r="H138" s="11"/>
      <c r="I138" s="11"/>
      <c r="J138" s="11"/>
      <c r="K138" s="11"/>
      <c r="L138" s="11"/>
      <c r="M138" s="11"/>
      <c r="N138" s="11"/>
      <c r="O138" s="11"/>
      <c r="P138" s="11"/>
      <c r="Q138" s="11"/>
      <c r="R138" s="11"/>
    </row>
    <row r="139" spans="1:18" x14ac:dyDescent="0.25">
      <c r="A139" s="11"/>
      <c r="B139" s="11"/>
      <c r="C139" s="11"/>
      <c r="D139" s="11"/>
      <c r="E139" s="11"/>
      <c r="F139" s="11"/>
      <c r="G139" s="11"/>
      <c r="H139" s="11"/>
      <c r="I139" s="11"/>
      <c r="J139" s="11"/>
      <c r="K139" s="11"/>
      <c r="L139" s="11"/>
      <c r="M139" s="11"/>
      <c r="N139" s="11"/>
      <c r="O139" s="11"/>
      <c r="P139" s="11"/>
      <c r="Q139" s="11"/>
      <c r="R139" s="11"/>
    </row>
    <row r="140" spans="1:18" x14ac:dyDescent="0.25">
      <c r="A140" s="11"/>
      <c r="B140" s="11"/>
      <c r="C140" s="11"/>
      <c r="D140" s="11"/>
      <c r="E140" s="11"/>
      <c r="F140" s="11"/>
      <c r="G140" s="11"/>
      <c r="H140" s="11"/>
      <c r="I140" s="11"/>
      <c r="J140" s="11"/>
      <c r="K140" s="11"/>
      <c r="L140" s="11"/>
      <c r="M140" s="11"/>
      <c r="N140" s="11"/>
      <c r="O140" s="11"/>
      <c r="P140" s="11"/>
      <c r="Q140" s="11"/>
      <c r="R140" s="11"/>
    </row>
    <row r="141" spans="1:18" x14ac:dyDescent="0.25">
      <c r="A141" s="11"/>
      <c r="B141" s="11"/>
      <c r="C141" s="11"/>
      <c r="D141" s="11"/>
      <c r="E141" s="11"/>
      <c r="F141" s="11"/>
      <c r="G141" s="11"/>
      <c r="H141" s="11"/>
      <c r="I141" s="11"/>
      <c r="J141" s="11"/>
      <c r="K141" s="11"/>
      <c r="L141" s="11"/>
      <c r="M141" s="11"/>
      <c r="N141" s="11"/>
      <c r="O141" s="11"/>
      <c r="P141" s="11"/>
      <c r="Q141" s="11"/>
      <c r="R141" s="11"/>
    </row>
    <row r="142" spans="1:18" x14ac:dyDescent="0.25">
      <c r="A142" s="11"/>
      <c r="B142" s="11"/>
      <c r="C142" s="11"/>
      <c r="D142" s="11"/>
      <c r="E142" s="11"/>
      <c r="F142" s="11"/>
      <c r="G142" s="11"/>
      <c r="H142" s="11"/>
      <c r="I142" s="11"/>
      <c r="J142" s="11"/>
      <c r="K142" s="11"/>
      <c r="L142" s="11"/>
      <c r="M142" s="11"/>
      <c r="N142" s="11"/>
      <c r="O142" s="11"/>
      <c r="P142" s="11"/>
      <c r="Q142" s="11"/>
      <c r="R142" s="11"/>
    </row>
    <row r="143" spans="1:18" x14ac:dyDescent="0.25">
      <c r="A143" s="11"/>
      <c r="B143" s="11"/>
      <c r="C143" s="11"/>
      <c r="D143" s="11"/>
      <c r="E143" s="11"/>
      <c r="F143" s="11"/>
      <c r="G143" s="11"/>
      <c r="H143" s="11"/>
      <c r="I143" s="11"/>
      <c r="J143" s="11"/>
      <c r="K143" s="11"/>
      <c r="L143" s="11"/>
      <c r="M143" s="11"/>
      <c r="N143" s="11"/>
      <c r="O143" s="11"/>
      <c r="P143" s="11"/>
      <c r="Q143" s="11"/>
      <c r="R143" s="11"/>
    </row>
    <row r="144" spans="1:18" x14ac:dyDescent="0.25">
      <c r="A144" s="11"/>
      <c r="B144" s="11"/>
      <c r="C144" s="11"/>
      <c r="D144" s="11"/>
      <c r="E144" s="11"/>
      <c r="F144" s="11"/>
      <c r="G144" s="11"/>
      <c r="H144" s="11"/>
      <c r="I144" s="11"/>
      <c r="J144" s="11"/>
      <c r="K144" s="11"/>
      <c r="L144" s="11"/>
      <c r="M144" s="11"/>
      <c r="N144" s="11"/>
      <c r="O144" s="11"/>
      <c r="P144" s="11"/>
      <c r="Q144" s="11"/>
      <c r="R144" s="11"/>
    </row>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sheetData>
  <mergeCells count="349">
    <mergeCell ref="I131:K131"/>
    <mergeCell ref="M131:N131"/>
    <mergeCell ref="I132:K132"/>
    <mergeCell ref="M132:N132"/>
    <mergeCell ref="E129:H129"/>
    <mergeCell ref="E130:H130"/>
    <mergeCell ref="E131:H131"/>
    <mergeCell ref="E132:H132"/>
    <mergeCell ref="D20:G20"/>
    <mergeCell ref="H20:L20"/>
    <mergeCell ref="M20:O20"/>
    <mergeCell ref="P17:R17"/>
    <mergeCell ref="A128:D128"/>
    <mergeCell ref="A129:D129"/>
    <mergeCell ref="A130:D130"/>
    <mergeCell ref="E128:H128"/>
    <mergeCell ref="I128:K128"/>
    <mergeCell ref="L128:N128"/>
    <mergeCell ref="I129:K129"/>
    <mergeCell ref="M129:N129"/>
    <mergeCell ref="I130:K130"/>
    <mergeCell ref="M130:N130"/>
    <mergeCell ref="D18:G18"/>
    <mergeCell ref="H18:L18"/>
    <mergeCell ref="M18:O18"/>
    <mergeCell ref="D19:G19"/>
    <mergeCell ref="H19:L19"/>
    <mergeCell ref="M19:O19"/>
    <mergeCell ref="A17:C17"/>
    <mergeCell ref="D16:G16"/>
    <mergeCell ref="H16:L16"/>
    <mergeCell ref="M16:O16"/>
    <mergeCell ref="P16:R16"/>
    <mergeCell ref="D17:G17"/>
    <mergeCell ref="H17:L17"/>
    <mergeCell ref="M17:O17"/>
    <mergeCell ref="O129:R132"/>
    <mergeCell ref="A131:D131"/>
    <mergeCell ref="A132:D132"/>
    <mergeCell ref="A127:R127"/>
    <mergeCell ref="O128:R128"/>
    <mergeCell ref="A123:R123"/>
    <mergeCell ref="A124:R124"/>
    <mergeCell ref="A125:I125"/>
    <mergeCell ref="J125:R125"/>
    <mergeCell ref="A126:C126"/>
    <mergeCell ref="E126:F126"/>
    <mergeCell ref="G126:I126"/>
    <mergeCell ref="J126:M126"/>
    <mergeCell ref="P126:R126"/>
    <mergeCell ref="A116:R116"/>
    <mergeCell ref="A117:R117"/>
    <mergeCell ref="A118:C118"/>
    <mergeCell ref="D118:R118"/>
    <mergeCell ref="A119:R119"/>
    <mergeCell ref="A120:C120"/>
    <mergeCell ref="D120:R120"/>
    <mergeCell ref="D112:F112"/>
    <mergeCell ref="A113:C113"/>
    <mergeCell ref="D113:F113"/>
    <mergeCell ref="A114:C114"/>
    <mergeCell ref="D114:F114"/>
    <mergeCell ref="A115:R115"/>
    <mergeCell ref="A107:C107"/>
    <mergeCell ref="D107:R107"/>
    <mergeCell ref="A108:R108"/>
    <mergeCell ref="A109:R109"/>
    <mergeCell ref="A110:R110"/>
    <mergeCell ref="A111:C111"/>
    <mergeCell ref="D111:F111"/>
    <mergeCell ref="G111:H114"/>
    <mergeCell ref="I111:R114"/>
    <mergeCell ref="A112:C112"/>
    <mergeCell ref="A105:E105"/>
    <mergeCell ref="H105:J105"/>
    <mergeCell ref="K105:M105"/>
    <mergeCell ref="O105:R105"/>
    <mergeCell ref="A106:C106"/>
    <mergeCell ref="D106:E106"/>
    <mergeCell ref="G106:H106"/>
    <mergeCell ref="K106:R106"/>
    <mergeCell ref="A103:E103"/>
    <mergeCell ref="H103:J103"/>
    <mergeCell ref="K103:M103"/>
    <mergeCell ref="O103:R103"/>
    <mergeCell ref="A104:E104"/>
    <mergeCell ref="H104:J104"/>
    <mergeCell ref="K104:M104"/>
    <mergeCell ref="O104:R104"/>
    <mergeCell ref="A98:R98"/>
    <mergeCell ref="A99:R99"/>
    <mergeCell ref="A100:R100"/>
    <mergeCell ref="A101:E102"/>
    <mergeCell ref="F101:J101"/>
    <mergeCell ref="K101:N101"/>
    <mergeCell ref="O101:R102"/>
    <mergeCell ref="H102:J102"/>
    <mergeCell ref="K102:M102"/>
    <mergeCell ref="N94:R94"/>
    <mergeCell ref="A95:B95"/>
    <mergeCell ref="C95:P95"/>
    <mergeCell ref="A96:C96"/>
    <mergeCell ref="D96:G96"/>
    <mergeCell ref="H96:K97"/>
    <mergeCell ref="L96:R97"/>
    <mergeCell ref="A97:C97"/>
    <mergeCell ref="D97:G97"/>
    <mergeCell ref="A94:B94"/>
    <mergeCell ref="C94:D94"/>
    <mergeCell ref="E94:F94"/>
    <mergeCell ref="G94:H94"/>
    <mergeCell ref="I94:J94"/>
    <mergeCell ref="K94:L94"/>
    <mergeCell ref="A92:R92"/>
    <mergeCell ref="A93:R93"/>
    <mergeCell ref="A89:E89"/>
    <mergeCell ref="H89:J89"/>
    <mergeCell ref="K89:M89"/>
    <mergeCell ref="O89:R89"/>
    <mergeCell ref="A90:E90"/>
    <mergeCell ref="H90:J90"/>
    <mergeCell ref="K90:M90"/>
    <mergeCell ref="O90:R90"/>
    <mergeCell ref="A87:E88"/>
    <mergeCell ref="F87:J87"/>
    <mergeCell ref="K87:N87"/>
    <mergeCell ref="O87:R88"/>
    <mergeCell ref="H88:J88"/>
    <mergeCell ref="K88:M88"/>
    <mergeCell ref="A91:E91"/>
    <mergeCell ref="H91:J91"/>
    <mergeCell ref="K91:M91"/>
    <mergeCell ref="O91:R91"/>
    <mergeCell ref="A84:E84"/>
    <mergeCell ref="H84:J84"/>
    <mergeCell ref="K84:M84"/>
    <mergeCell ref="O84:R84"/>
    <mergeCell ref="A85:E85"/>
    <mergeCell ref="H85:J85"/>
    <mergeCell ref="K85:M85"/>
    <mergeCell ref="O85:R85"/>
    <mergeCell ref="A86:E86"/>
    <mergeCell ref="H86:J86"/>
    <mergeCell ref="K86:M86"/>
    <mergeCell ref="O86:R86"/>
    <mergeCell ref="A79:F79"/>
    <mergeCell ref="G79:L79"/>
    <mergeCell ref="M79:R79"/>
    <mergeCell ref="A80:R80"/>
    <mergeCell ref="A81:R81"/>
    <mergeCell ref="A82:E83"/>
    <mergeCell ref="F82:J82"/>
    <mergeCell ref="K82:N82"/>
    <mergeCell ref="O82:R83"/>
    <mergeCell ref="H83:J83"/>
    <mergeCell ref="K83:M83"/>
    <mergeCell ref="A75:R75"/>
    <mergeCell ref="A76:R76"/>
    <mergeCell ref="A77:F77"/>
    <mergeCell ref="G77:L77"/>
    <mergeCell ref="M77:R77"/>
    <mergeCell ref="A78:F78"/>
    <mergeCell ref="G78:L78"/>
    <mergeCell ref="M78:R78"/>
    <mergeCell ref="V72:Y72"/>
    <mergeCell ref="B73:C73"/>
    <mergeCell ref="D73:F73"/>
    <mergeCell ref="G73:I73"/>
    <mergeCell ref="B74:C74"/>
    <mergeCell ref="D74:R74"/>
    <mergeCell ref="A70:A71"/>
    <mergeCell ref="B70:C70"/>
    <mergeCell ref="D70:R70"/>
    <mergeCell ref="B71:C71"/>
    <mergeCell ref="D71:R71"/>
    <mergeCell ref="A72:A73"/>
    <mergeCell ref="B72:C72"/>
    <mergeCell ref="D72:F72"/>
    <mergeCell ref="G72:I72"/>
    <mergeCell ref="J72:R73"/>
    <mergeCell ref="A62:R62"/>
    <mergeCell ref="A63:R63"/>
    <mergeCell ref="A64:R64"/>
    <mergeCell ref="A65:R65"/>
    <mergeCell ref="A67:R67"/>
    <mergeCell ref="A68:E69"/>
    <mergeCell ref="F68:G69"/>
    <mergeCell ref="H68:R69"/>
    <mergeCell ref="A60:E60"/>
    <mergeCell ref="H60:J60"/>
    <mergeCell ref="K60:M60"/>
    <mergeCell ref="O60:P60"/>
    <mergeCell ref="Q60:R60"/>
    <mergeCell ref="A61:R61"/>
    <mergeCell ref="Q58:R58"/>
    <mergeCell ref="A59:E59"/>
    <mergeCell ref="H59:J59"/>
    <mergeCell ref="K59:M59"/>
    <mergeCell ref="O59:P59"/>
    <mergeCell ref="Q59:R59"/>
    <mergeCell ref="H57:J57"/>
    <mergeCell ref="K57:M57"/>
    <mergeCell ref="A58:E58"/>
    <mergeCell ref="H58:J58"/>
    <mergeCell ref="K58:M58"/>
    <mergeCell ref="O58:P58"/>
    <mergeCell ref="A54:E54"/>
    <mergeCell ref="H54:J54"/>
    <mergeCell ref="K54:M54"/>
    <mergeCell ref="O54:R54"/>
    <mergeCell ref="A55:R55"/>
    <mergeCell ref="A56:E57"/>
    <mergeCell ref="F56:J56"/>
    <mergeCell ref="K56:N56"/>
    <mergeCell ref="O56:P57"/>
    <mergeCell ref="Q56:R57"/>
    <mergeCell ref="A52:E52"/>
    <mergeCell ref="H52:J52"/>
    <mergeCell ref="K52:M52"/>
    <mergeCell ref="O52:R52"/>
    <mergeCell ref="A53:E53"/>
    <mergeCell ref="H53:J53"/>
    <mergeCell ref="K53:M53"/>
    <mergeCell ref="O53:R53"/>
    <mergeCell ref="A48:R48"/>
    <mergeCell ref="A49:R49"/>
    <mergeCell ref="A50:E51"/>
    <mergeCell ref="F50:J50"/>
    <mergeCell ref="K50:N50"/>
    <mergeCell ref="O50:R51"/>
    <mergeCell ref="H51:J51"/>
    <mergeCell ref="K51:M51"/>
    <mergeCell ref="A46:E46"/>
    <mergeCell ref="H46:J46"/>
    <mergeCell ref="K46:M46"/>
    <mergeCell ref="O46:P46"/>
    <mergeCell ref="Q46:R46"/>
    <mergeCell ref="A47:R47"/>
    <mergeCell ref="A44:E44"/>
    <mergeCell ref="H44:J44"/>
    <mergeCell ref="K44:M44"/>
    <mergeCell ref="O44:P44"/>
    <mergeCell ref="Q44:R44"/>
    <mergeCell ref="A45:E45"/>
    <mergeCell ref="H45:J45"/>
    <mergeCell ref="K45:M45"/>
    <mergeCell ref="O45:P45"/>
    <mergeCell ref="Q45:R45"/>
    <mergeCell ref="A39:R39"/>
    <mergeCell ref="A40:R40"/>
    <mergeCell ref="A41:R41"/>
    <mergeCell ref="A42:E43"/>
    <mergeCell ref="F42:J42"/>
    <mergeCell ref="K42:N42"/>
    <mergeCell ref="O42:P43"/>
    <mergeCell ref="Q42:R43"/>
    <mergeCell ref="H43:J43"/>
    <mergeCell ref="K43:M43"/>
    <mergeCell ref="A34:C34"/>
    <mergeCell ref="F34:R34"/>
    <mergeCell ref="A35:R35"/>
    <mergeCell ref="A36:R36"/>
    <mergeCell ref="A37:R37"/>
    <mergeCell ref="A38:R38"/>
    <mergeCell ref="D32:J32"/>
    <mergeCell ref="K32:R32"/>
    <mergeCell ref="A33:C33"/>
    <mergeCell ref="F33:H33"/>
    <mergeCell ref="K33:M33"/>
    <mergeCell ref="P33:R33"/>
    <mergeCell ref="A26:R26"/>
    <mergeCell ref="A27:C27"/>
    <mergeCell ref="D27:R27"/>
    <mergeCell ref="A28:R28"/>
    <mergeCell ref="A29:R29"/>
    <mergeCell ref="A30:C32"/>
    <mergeCell ref="D30:J30"/>
    <mergeCell ref="K30:R30"/>
    <mergeCell ref="D31:J31"/>
    <mergeCell ref="K31:R31"/>
    <mergeCell ref="Q22:R22"/>
    <mergeCell ref="A23:C23"/>
    <mergeCell ref="D23:R23"/>
    <mergeCell ref="A24:C24"/>
    <mergeCell ref="D24:R24"/>
    <mergeCell ref="A25:C25"/>
    <mergeCell ref="D25:R25"/>
    <mergeCell ref="A22:C22"/>
    <mergeCell ref="D22:F22"/>
    <mergeCell ref="G22:H22"/>
    <mergeCell ref="I22:K22"/>
    <mergeCell ref="L22:M22"/>
    <mergeCell ref="N22:P22"/>
    <mergeCell ref="A20:C20"/>
    <mergeCell ref="P20:R20"/>
    <mergeCell ref="A21:R21"/>
    <mergeCell ref="A15:R15"/>
    <mergeCell ref="A16:C16"/>
    <mergeCell ref="A18:C18"/>
    <mergeCell ref="P18:R18"/>
    <mergeCell ref="A19:C19"/>
    <mergeCell ref="P12:R12"/>
    <mergeCell ref="A13:C13"/>
    <mergeCell ref="D13:I13"/>
    <mergeCell ref="J13:K13"/>
    <mergeCell ref="A14:C14"/>
    <mergeCell ref="D14:I14"/>
    <mergeCell ref="J14:K14"/>
    <mergeCell ref="L14:N14"/>
    <mergeCell ref="P14:R14"/>
    <mergeCell ref="D12:G12"/>
    <mergeCell ref="H12:I12"/>
    <mergeCell ref="M12:N12"/>
    <mergeCell ref="J12:L12"/>
    <mergeCell ref="L13:N13"/>
    <mergeCell ref="P13:R13"/>
    <mergeCell ref="A1:C3"/>
    <mergeCell ref="D1:N1"/>
    <mergeCell ref="O1:P1"/>
    <mergeCell ref="Q1:R1"/>
    <mergeCell ref="D2:N3"/>
    <mergeCell ref="O2:P2"/>
    <mergeCell ref="Q2:R2"/>
    <mergeCell ref="O3:P3"/>
    <mergeCell ref="Q3:R3"/>
    <mergeCell ref="P19:R19"/>
    <mergeCell ref="A4:R4"/>
    <mergeCell ref="A5:R5"/>
    <mergeCell ref="A6:C6"/>
    <mergeCell ref="D6:G6"/>
    <mergeCell ref="H6:I6"/>
    <mergeCell ref="J6:L6"/>
    <mergeCell ref="M6:O6"/>
    <mergeCell ref="P6:Q6"/>
    <mergeCell ref="A7:C7"/>
    <mergeCell ref="D7:R7"/>
    <mergeCell ref="A8:C8"/>
    <mergeCell ref="D8:J8"/>
    <mergeCell ref="K8:R8"/>
    <mergeCell ref="A9:C9"/>
    <mergeCell ref="D9:J9"/>
    <mergeCell ref="K9:L9"/>
    <mergeCell ref="M9:R9"/>
    <mergeCell ref="A10:C10"/>
    <mergeCell ref="D10:J10"/>
    <mergeCell ref="K10:L10"/>
    <mergeCell ref="M10:R10"/>
    <mergeCell ref="A11:R11"/>
    <mergeCell ref="A12:C12"/>
  </mergeCells>
  <conditionalFormatting sqref="B71:C71">
    <cfRule type="containsText" dxfId="46" priority="10" operator="containsText" text="BAJO">
      <formula>NOT(ISERROR(SEARCH("BAJO",B71)))</formula>
    </cfRule>
  </conditionalFormatting>
  <conditionalFormatting sqref="B71:C73">
    <cfRule type="containsText" dxfId="45" priority="9" operator="containsText" text="MEDIO">
      <formula>NOT(ISERROR(SEARCH("MEDIO",B71)))</formula>
    </cfRule>
  </conditionalFormatting>
  <conditionalFormatting sqref="B71:C74">
    <cfRule type="containsText" dxfId="44" priority="6" operator="containsText" text="ALTO">
      <formula>NOT(ISERROR(SEARCH("ALTO",B71)))</formula>
    </cfRule>
  </conditionalFormatting>
  <conditionalFormatting sqref="B72:C74">
    <cfRule type="containsText" dxfId="43" priority="8" operator="containsText" text="BAJO">
      <formula>NOT(ISERROR(SEARCH("BAJO",B72)))</formula>
    </cfRule>
  </conditionalFormatting>
  <conditionalFormatting sqref="B74:C74">
    <cfRule type="containsText" dxfId="42" priority="7" operator="containsText" text="MEDIO">
      <formula>NOT(ISERROR(SEARCH("MEDIO",B74)))</formula>
    </cfRule>
  </conditionalFormatting>
  <conditionalFormatting sqref="D22:F22">
    <cfRule type="containsText" dxfId="41" priority="19" operator="containsText" text="DEFINIR TIPO CAMBIO ESTÁNDAR">
      <formula>NOT(ISERROR(SEARCH("DEFINIR TIPO CAMBIO ESTÁNDAR",D22)))</formula>
    </cfRule>
    <cfRule type="containsText" dxfId="40" priority="20" operator="containsText" text="ESTÁNDAR">
      <formula>NOT(ISERROR(SEARCH("ESTÁNDAR",D22)))</formula>
    </cfRule>
  </conditionalFormatting>
  <conditionalFormatting sqref="F68:G69">
    <cfRule type="containsText" dxfId="39" priority="11" operator="containsText" text="ALTO">
      <formula>NOT(ISERROR(SEARCH("ALTO",F68)))</formula>
    </cfRule>
    <cfRule type="containsText" dxfId="38" priority="12" operator="containsText" text="BAJO">
      <formula>NOT(ISERROR(SEARCH("BAJO",F68)))</formula>
    </cfRule>
    <cfRule type="containsText" dxfId="37" priority="13" operator="containsText" text="EXTREMO">
      <formula>NOT(ISERROR(SEARCH("EXTREMO",F68)))</formula>
    </cfRule>
    <cfRule type="containsText" dxfId="36" priority="14" operator="containsText" text="MODERADO">
      <formula>NOT(ISERROR(SEARCH("MODERADO",F68)))</formula>
    </cfRule>
  </conditionalFormatting>
  <conditionalFormatting sqref="I22:K22">
    <cfRule type="containsText" dxfId="35" priority="17" operator="containsText" text="DEFINIR TIPO CAMBIO NORMAL">
      <formula>NOT(ISERROR(SEARCH("DEFINIR TIPO CAMBIO NORMAL",I22)))</formula>
    </cfRule>
    <cfRule type="containsText" dxfId="34" priority="18" operator="containsText" text="NORMAL">
      <formula>NOT(ISERROR(SEARCH("NORMAL",I22)))</formula>
    </cfRule>
  </conditionalFormatting>
  <conditionalFormatting sqref="N22">
    <cfRule type="containsText" dxfId="33" priority="15" operator="containsText" text="DEFINIR TIPO CAMBIO EMERGENCIA">
      <formula>NOT(ISERROR(SEARCH("DEFINIR TIPO CAMBIO EMERGENCIA",N22)))</formula>
    </cfRule>
    <cfRule type="containsText" dxfId="32" priority="16" operator="containsText" text="EMERGENCIA">
      <formula>NOT(ISERROR(SEARCH("EMERGENCIA",N22)))</formula>
    </cfRule>
  </conditionalFormatting>
  <conditionalFormatting sqref="P6:Q6">
    <cfRule type="containsText" dxfId="31" priority="2" operator="containsText" text="Cerrado">
      <formula>NOT(ISERROR(SEARCH("Cerrado",P6)))</formula>
    </cfRule>
    <cfRule type="containsText" dxfId="30" priority="3" operator="containsText" text="En Ejecución">
      <formula>NOT(ISERROR(SEARCH("En Ejecución",P6)))</formula>
    </cfRule>
    <cfRule type="containsText" dxfId="29" priority="4" operator="containsText" text="Activo">
      <formula>NOT(ISERROR(SEARCH("Activo",P6)))</formula>
    </cfRule>
  </conditionalFormatting>
  <conditionalFormatting sqref="P6:R6">
    <cfRule type="containsText" dxfId="28" priority="1" operator="containsText" text="Seleccionar">
      <formula>NOT(ISERROR(SEARCH("Seleccionar",P6)))</formula>
    </cfRule>
  </conditionalFormatting>
  <dataValidations count="6">
    <dataValidation type="list" allowBlank="1" showInputMessage="1" showErrorMessage="1" sqref="P6:Q6" xr:uid="{4BE698C8-4C1C-4B5E-ADF2-45187C795467}">
      <formula1>"Seleccionar, Activo, En Ejecución, Cerrado"</formula1>
    </dataValidation>
    <dataValidation type="time" allowBlank="1" showInputMessage="1" showErrorMessage="1" promptTitle="Hora" prompt="HH/MM (24 horas)" sqref="H103:J105 H84:J86 H44:J54 N103:N105 N84:N86 N89:N91 H58:J65 N58:N65 N44:N49 N51:N54 H89:J91 H93:J93 N93" xr:uid="{600679E8-DB49-4F16-81DE-20E769419135}">
      <formula1>0</formula1>
      <formula2>0.999988425925926</formula2>
    </dataValidation>
    <dataValidation type="date" allowBlank="1" showInputMessage="1" showErrorMessage="1" promptTitle="Fecha" prompt="DD/MM/AAAA" sqref="K93:M93 K84:M86 G103:G105 G58:G60 G84:G86 K89:M91 G89:G91 F61:G65 K58:M65 K44:M49 K51:M54 G44:G54 G93 K103:K105 G96:G97" xr:uid="{5D3B423E-CF58-45B7-A43D-9283091772FC}">
      <formula1>44562</formula1>
      <formula2>47848</formula2>
    </dataValidation>
    <dataValidation allowBlank="1" showErrorMessage="1" errorTitle="error" error="Dato Erroneo" sqref="O103:R105 O58:Q60 O89:R91 O52:R54 O61:R65 O44:Q54 O93:R93" xr:uid="{28AD7423-E42D-46B6-8E2B-52CAB0CAA25F}"/>
    <dataValidation type="list" allowBlank="1" showInputMessage="1" showErrorMessage="1" sqref="N99 K99 N81 K81 K109 N109 N123 N116 N47 K47 K116 K123" xr:uid="{BCA3154E-A097-4B0D-A61C-BC06677B50FF}">
      <formula1>#REF!</formula1>
    </dataValidation>
    <dataValidation type="list" allowBlank="1" showInputMessage="1" showErrorMessage="1" sqref="D126 N126" xr:uid="{2C307F86-EF45-4F6A-8B94-4CE9CF42CFF1}">
      <formula1>"SI,NO"</formula1>
    </dataValidation>
  </dataValidations>
  <hyperlinks>
    <hyperlink ref="H68:J68" location="'Matriz de Riesgos'!A1" display="Diligenciar Matriz de Riesgos" xr:uid="{59176777-559E-4FE7-93CC-E8DEC0336BC8}"/>
  </hyperlinks>
  <pageMargins left="0.70866141732283472" right="0.70866141732283472" top="0.74803149606299213" bottom="0.74803149606299213" header="0.31496062992125984" footer="0.31496062992125984"/>
  <pageSetup scale="29" orientation="portrait" r:id="rId1"/>
  <rowBreaks count="1" manualBreakCount="1">
    <brk id="65" max="17" man="1"/>
  </rowBreaks>
  <colBreaks count="1" manualBreakCount="1">
    <brk id="18"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63500</xdr:colOff>
                    <xdr:row>21</xdr:row>
                    <xdr:rowOff>171450</xdr:rowOff>
                  </from>
                  <to>
                    <xdr:col>3</xdr:col>
                    <xdr:colOff>819150</xdr:colOff>
                    <xdr:row>21</xdr:row>
                    <xdr:rowOff>476250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8</xdr:col>
                    <xdr:colOff>222250</xdr:colOff>
                    <xdr:row>21</xdr:row>
                    <xdr:rowOff>152400</xdr:rowOff>
                  </from>
                  <to>
                    <xdr:col>8</xdr:col>
                    <xdr:colOff>654050</xdr:colOff>
                    <xdr:row>21</xdr:row>
                    <xdr:rowOff>463550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133350</xdr:colOff>
                    <xdr:row>32</xdr:row>
                    <xdr:rowOff>31750</xdr:rowOff>
                  </from>
                  <to>
                    <xdr:col>3</xdr:col>
                    <xdr:colOff>685800</xdr:colOff>
                    <xdr:row>32</xdr:row>
                    <xdr:rowOff>285750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57150</xdr:colOff>
                    <xdr:row>32</xdr:row>
                    <xdr:rowOff>25400</xdr:rowOff>
                  </from>
                  <to>
                    <xdr:col>4</xdr:col>
                    <xdr:colOff>609600</xdr:colOff>
                    <xdr:row>32</xdr:row>
                    <xdr:rowOff>279400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120650</xdr:colOff>
                    <xdr:row>33</xdr:row>
                    <xdr:rowOff>57150</xdr:rowOff>
                  </from>
                  <to>
                    <xdr:col>3</xdr:col>
                    <xdr:colOff>673100</xdr:colOff>
                    <xdr:row>33</xdr:row>
                    <xdr:rowOff>311150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xdr:col>
                    <xdr:colOff>69850</xdr:colOff>
                    <xdr:row>33</xdr:row>
                    <xdr:rowOff>63500</xdr:rowOff>
                  </from>
                  <to>
                    <xdr:col>4</xdr:col>
                    <xdr:colOff>622300</xdr:colOff>
                    <xdr:row>33</xdr:row>
                    <xdr:rowOff>317500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8</xdr:col>
                    <xdr:colOff>387350</xdr:colOff>
                    <xdr:row>32</xdr:row>
                    <xdr:rowOff>44450</xdr:rowOff>
                  </from>
                  <to>
                    <xdr:col>8</xdr:col>
                    <xdr:colOff>939800</xdr:colOff>
                    <xdr:row>32</xdr:row>
                    <xdr:rowOff>298450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9</xdr:col>
                    <xdr:colOff>177800</xdr:colOff>
                    <xdr:row>32</xdr:row>
                    <xdr:rowOff>44450</xdr:rowOff>
                  </from>
                  <to>
                    <xdr:col>9</xdr:col>
                    <xdr:colOff>730250</xdr:colOff>
                    <xdr:row>32</xdr:row>
                    <xdr:rowOff>298450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13</xdr:col>
                    <xdr:colOff>76200</xdr:colOff>
                    <xdr:row>32</xdr:row>
                    <xdr:rowOff>25400</xdr:rowOff>
                  </from>
                  <to>
                    <xdr:col>13</xdr:col>
                    <xdr:colOff>622300</xdr:colOff>
                    <xdr:row>32</xdr:row>
                    <xdr:rowOff>285750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14</xdr:col>
                    <xdr:colOff>19050</xdr:colOff>
                    <xdr:row>32</xdr:row>
                    <xdr:rowOff>38100</xdr:rowOff>
                  </from>
                  <to>
                    <xdr:col>14</xdr:col>
                    <xdr:colOff>577850</xdr:colOff>
                    <xdr:row>32</xdr:row>
                    <xdr:rowOff>298450</xdr:rowOff>
                  </to>
                </anchor>
              </controlPr>
            </control>
          </mc:Choice>
        </mc:AlternateContent>
        <mc:AlternateContent xmlns:mc="http://schemas.openxmlformats.org/markup-compatibility/2006">
          <mc:Choice Requires="x14">
            <control shapeId="5131" r:id="rId14" name="Option Button 11">
              <controlPr defaultSize="0" autoFill="0" autoLine="0" autoPict="0">
                <anchor moveWithCells="1">
                  <from>
                    <xdr:col>13</xdr:col>
                    <xdr:colOff>361950</xdr:colOff>
                    <xdr:row>21</xdr:row>
                    <xdr:rowOff>158750</xdr:rowOff>
                  </from>
                  <to>
                    <xdr:col>13</xdr:col>
                    <xdr:colOff>1117600</xdr:colOff>
                    <xdr:row>21</xdr:row>
                    <xdr:rowOff>463550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14</xdr:col>
                    <xdr:colOff>355600</xdr:colOff>
                    <xdr:row>11</xdr:row>
                    <xdr:rowOff>184150</xdr:rowOff>
                  </from>
                  <to>
                    <xdr:col>14</xdr:col>
                    <xdr:colOff>908050</xdr:colOff>
                    <xdr:row>11</xdr:row>
                    <xdr:rowOff>438150</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15</xdr:col>
                    <xdr:colOff>419100</xdr:colOff>
                    <xdr:row>11</xdr:row>
                    <xdr:rowOff>184150</xdr:rowOff>
                  </from>
                  <to>
                    <xdr:col>15</xdr:col>
                    <xdr:colOff>704850</xdr:colOff>
                    <xdr:row>11</xdr:row>
                    <xdr:rowOff>406400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3</xdr:col>
                    <xdr:colOff>488950</xdr:colOff>
                    <xdr:row>105</xdr:row>
                    <xdr:rowOff>107950</xdr:rowOff>
                  </from>
                  <to>
                    <xdr:col>3</xdr:col>
                    <xdr:colOff>749300</xdr:colOff>
                    <xdr:row>105</xdr:row>
                    <xdr:rowOff>1022350</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5</xdr:col>
                    <xdr:colOff>476250</xdr:colOff>
                    <xdr:row>105</xdr:row>
                    <xdr:rowOff>95250</xdr:rowOff>
                  </from>
                  <to>
                    <xdr:col>5</xdr:col>
                    <xdr:colOff>736600</xdr:colOff>
                    <xdr:row>105</xdr:row>
                    <xdr:rowOff>990600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8</xdr:col>
                    <xdr:colOff>361950</xdr:colOff>
                    <xdr:row>105</xdr:row>
                    <xdr:rowOff>266700</xdr:rowOff>
                  </from>
                  <to>
                    <xdr:col>8</xdr:col>
                    <xdr:colOff>622300</xdr:colOff>
                    <xdr:row>105</xdr:row>
                    <xdr:rowOff>857250</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9</xdr:col>
                    <xdr:colOff>298450</xdr:colOff>
                    <xdr:row>105</xdr:row>
                    <xdr:rowOff>95250</xdr:rowOff>
                  </from>
                  <to>
                    <xdr:col>9</xdr:col>
                    <xdr:colOff>520700</xdr:colOff>
                    <xdr:row>105</xdr:row>
                    <xdr:rowOff>1009650</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5</xdr:col>
                    <xdr:colOff>273050</xdr:colOff>
                    <xdr:row>7</xdr:row>
                    <xdr:rowOff>120650</xdr:rowOff>
                  </from>
                  <to>
                    <xdr:col>5</xdr:col>
                    <xdr:colOff>825500</xdr:colOff>
                    <xdr:row>7</xdr:row>
                    <xdr:rowOff>374650</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12</xdr:col>
                    <xdr:colOff>400050</xdr:colOff>
                    <xdr:row>7</xdr:row>
                    <xdr:rowOff>120650</xdr:rowOff>
                  </from>
                  <to>
                    <xdr:col>13</xdr:col>
                    <xdr:colOff>177800</xdr:colOff>
                    <xdr:row>7</xdr:row>
                    <xdr:rowOff>374650</xdr:rowOff>
                  </to>
                </anchor>
              </controlPr>
            </control>
          </mc:Choice>
        </mc:AlternateContent>
        <mc:AlternateContent xmlns:mc="http://schemas.openxmlformats.org/markup-compatibility/2006">
          <mc:Choice Requires="x14">
            <control shapeId="5143" r:id="rId23" name="Check Box 23">
              <controlPr defaultSize="0" autoFill="0" autoLine="0" autoPict="0">
                <anchor moveWithCells="1">
                  <from>
                    <xdr:col>2</xdr:col>
                    <xdr:colOff>234950</xdr:colOff>
                    <xdr:row>93</xdr:row>
                    <xdr:rowOff>107950</xdr:rowOff>
                  </from>
                  <to>
                    <xdr:col>2</xdr:col>
                    <xdr:colOff>590550</xdr:colOff>
                    <xdr:row>93</xdr:row>
                    <xdr:rowOff>400050</xdr:rowOff>
                  </to>
                </anchor>
              </controlPr>
            </control>
          </mc:Choice>
        </mc:AlternateContent>
        <mc:AlternateContent xmlns:mc="http://schemas.openxmlformats.org/markup-compatibility/2006">
          <mc:Choice Requires="x14">
            <control shapeId="5144" r:id="rId24" name="Check Box 24">
              <controlPr defaultSize="0" autoFill="0" autoLine="0" autoPict="0">
                <anchor moveWithCells="1">
                  <from>
                    <xdr:col>4</xdr:col>
                    <xdr:colOff>266700</xdr:colOff>
                    <xdr:row>93</xdr:row>
                    <xdr:rowOff>285750</xdr:rowOff>
                  </from>
                  <to>
                    <xdr:col>4</xdr:col>
                    <xdr:colOff>501650</xdr:colOff>
                    <xdr:row>93</xdr:row>
                    <xdr:rowOff>508000</xdr:rowOff>
                  </to>
                </anchor>
              </controlPr>
            </control>
          </mc:Choice>
        </mc:AlternateContent>
        <mc:AlternateContent xmlns:mc="http://schemas.openxmlformats.org/markup-compatibility/2006">
          <mc:Choice Requires="x14">
            <control shapeId="5145" r:id="rId25" name="Check Box 25">
              <controlPr defaultSize="0" autoFill="0" autoLine="0" autoPict="0">
                <anchor moveWithCells="1">
                  <from>
                    <xdr:col>6</xdr:col>
                    <xdr:colOff>444500</xdr:colOff>
                    <xdr:row>93</xdr:row>
                    <xdr:rowOff>279400</xdr:rowOff>
                  </from>
                  <to>
                    <xdr:col>6</xdr:col>
                    <xdr:colOff>679450</xdr:colOff>
                    <xdr:row>93</xdr:row>
                    <xdr:rowOff>546100</xdr:rowOff>
                  </to>
                </anchor>
              </controlPr>
            </control>
          </mc:Choice>
        </mc:AlternateContent>
        <mc:AlternateContent xmlns:mc="http://schemas.openxmlformats.org/markup-compatibility/2006">
          <mc:Choice Requires="x14">
            <control shapeId="5146" r:id="rId26" name="Check Box 26">
              <controlPr defaultSize="0" autoFill="0" autoLine="0" autoPict="0">
                <anchor moveWithCells="1">
                  <from>
                    <xdr:col>8</xdr:col>
                    <xdr:colOff>400050</xdr:colOff>
                    <xdr:row>93</xdr:row>
                    <xdr:rowOff>279400</xdr:rowOff>
                  </from>
                  <to>
                    <xdr:col>8</xdr:col>
                    <xdr:colOff>781050</xdr:colOff>
                    <xdr:row>93</xdr:row>
                    <xdr:rowOff>539750</xdr:rowOff>
                  </to>
                </anchor>
              </controlPr>
            </control>
          </mc:Choice>
        </mc:AlternateContent>
        <mc:AlternateContent xmlns:mc="http://schemas.openxmlformats.org/markup-compatibility/2006">
          <mc:Choice Requires="x14">
            <control shapeId="5147" r:id="rId27" name="Check Box 27">
              <controlPr defaultSize="0" autoFill="0" autoLine="0" autoPict="0">
                <anchor moveWithCells="1">
                  <from>
                    <xdr:col>12</xdr:col>
                    <xdr:colOff>88900</xdr:colOff>
                    <xdr:row>93</xdr:row>
                    <xdr:rowOff>76200</xdr:rowOff>
                  </from>
                  <to>
                    <xdr:col>12</xdr:col>
                    <xdr:colOff>558800</xdr:colOff>
                    <xdr:row>93</xdr:row>
                    <xdr:rowOff>381000</xdr:rowOff>
                  </to>
                </anchor>
              </controlPr>
            </control>
          </mc:Choice>
        </mc:AlternateContent>
        <mc:AlternateContent xmlns:mc="http://schemas.openxmlformats.org/markup-compatibility/2006">
          <mc:Choice Requires="x14">
            <control shapeId="5148" r:id="rId28" name="Check Box 28">
              <controlPr defaultSize="0" autoFill="0" autoLine="0" autoPict="0">
                <anchor moveWithCells="1">
                  <from>
                    <xdr:col>12</xdr:col>
                    <xdr:colOff>76200</xdr:colOff>
                    <xdr:row>93</xdr:row>
                    <xdr:rowOff>431800</xdr:rowOff>
                  </from>
                  <to>
                    <xdr:col>12</xdr:col>
                    <xdr:colOff>546100</xdr:colOff>
                    <xdr:row>93</xdr:row>
                    <xdr:rowOff>736600</xdr:rowOff>
                  </to>
                </anchor>
              </controlPr>
            </control>
          </mc:Choice>
        </mc:AlternateContent>
        <mc:AlternateContent xmlns:mc="http://schemas.openxmlformats.org/markup-compatibility/2006">
          <mc:Choice Requires="x14">
            <control shapeId="5149" r:id="rId29" name="Check Box 29">
              <controlPr defaultSize="0" autoFill="0" autoLine="0" autoPict="0">
                <anchor moveWithCells="1">
                  <from>
                    <xdr:col>2</xdr:col>
                    <xdr:colOff>241300</xdr:colOff>
                    <xdr:row>93</xdr:row>
                    <xdr:rowOff>273050</xdr:rowOff>
                  </from>
                  <to>
                    <xdr:col>2</xdr:col>
                    <xdr:colOff>596900</xdr:colOff>
                    <xdr:row>93</xdr:row>
                    <xdr:rowOff>565150</xdr:rowOff>
                  </to>
                </anchor>
              </controlPr>
            </control>
          </mc:Choice>
        </mc:AlternateContent>
        <mc:AlternateContent xmlns:mc="http://schemas.openxmlformats.org/markup-compatibility/2006">
          <mc:Choice Requires="x14">
            <control shapeId="5150" r:id="rId30" name="Check Box 30">
              <controlPr defaultSize="0" autoFill="0" autoLine="0" autoPict="0">
                <anchor moveWithCells="1">
                  <from>
                    <xdr:col>2</xdr:col>
                    <xdr:colOff>234950</xdr:colOff>
                    <xdr:row>93</xdr:row>
                    <xdr:rowOff>425450</xdr:rowOff>
                  </from>
                  <to>
                    <xdr:col>2</xdr:col>
                    <xdr:colOff>590550</xdr:colOff>
                    <xdr:row>93</xdr:row>
                    <xdr:rowOff>717550</xdr:rowOff>
                  </to>
                </anchor>
              </controlPr>
            </control>
          </mc:Choice>
        </mc:AlternateContent>
        <mc:AlternateContent xmlns:mc="http://schemas.openxmlformats.org/markup-compatibility/2006">
          <mc:Choice Requires="x14">
            <control shapeId="5159" r:id="rId31" name="Check Box 39">
              <controlPr defaultSize="0" autoFill="0" autoLine="0" autoPict="0">
                <anchor moveWithCells="1">
                  <from>
                    <xdr:col>11</xdr:col>
                    <xdr:colOff>120650</xdr:colOff>
                    <xdr:row>127</xdr:row>
                    <xdr:rowOff>184150</xdr:rowOff>
                  </from>
                  <to>
                    <xdr:col>11</xdr:col>
                    <xdr:colOff>381000</xdr:colOff>
                    <xdr:row>129</xdr:row>
                    <xdr:rowOff>88900</xdr:rowOff>
                  </to>
                </anchor>
              </controlPr>
            </control>
          </mc:Choice>
        </mc:AlternateContent>
        <mc:AlternateContent xmlns:mc="http://schemas.openxmlformats.org/markup-compatibility/2006">
          <mc:Choice Requires="x14">
            <control shapeId="5160" r:id="rId32" name="Check Box 40">
              <controlPr defaultSize="0" autoFill="0" autoLine="0" autoPict="0">
                <anchor moveWithCells="1">
                  <from>
                    <xdr:col>12</xdr:col>
                    <xdr:colOff>247650</xdr:colOff>
                    <xdr:row>127</xdr:row>
                    <xdr:rowOff>184150</xdr:rowOff>
                  </from>
                  <to>
                    <xdr:col>12</xdr:col>
                    <xdr:colOff>508000</xdr:colOff>
                    <xdr:row>129</xdr:row>
                    <xdr:rowOff>82550</xdr:rowOff>
                  </to>
                </anchor>
              </controlPr>
            </control>
          </mc:Choice>
        </mc:AlternateContent>
        <mc:AlternateContent xmlns:mc="http://schemas.openxmlformats.org/markup-compatibility/2006">
          <mc:Choice Requires="x14">
            <control shapeId="5171" r:id="rId33" name="Check Box 51">
              <controlPr defaultSize="0" autoFill="0" autoLine="0" autoPict="0">
                <anchor moveWithCells="1">
                  <from>
                    <xdr:col>11</xdr:col>
                    <xdr:colOff>120650</xdr:colOff>
                    <xdr:row>128</xdr:row>
                    <xdr:rowOff>311150</xdr:rowOff>
                  </from>
                  <to>
                    <xdr:col>11</xdr:col>
                    <xdr:colOff>381000</xdr:colOff>
                    <xdr:row>130</xdr:row>
                    <xdr:rowOff>76200</xdr:rowOff>
                  </to>
                </anchor>
              </controlPr>
            </control>
          </mc:Choice>
        </mc:AlternateContent>
        <mc:AlternateContent xmlns:mc="http://schemas.openxmlformats.org/markup-compatibility/2006">
          <mc:Choice Requires="x14">
            <control shapeId="5172" r:id="rId34" name="Check Box 52">
              <controlPr defaultSize="0" autoFill="0" autoLine="0" autoPict="0">
                <anchor moveWithCells="1">
                  <from>
                    <xdr:col>12</xdr:col>
                    <xdr:colOff>247650</xdr:colOff>
                    <xdr:row>128</xdr:row>
                    <xdr:rowOff>336550</xdr:rowOff>
                  </from>
                  <to>
                    <xdr:col>12</xdr:col>
                    <xdr:colOff>508000</xdr:colOff>
                    <xdr:row>130</xdr:row>
                    <xdr:rowOff>95250</xdr:rowOff>
                  </to>
                </anchor>
              </controlPr>
            </control>
          </mc:Choice>
        </mc:AlternateContent>
        <mc:AlternateContent xmlns:mc="http://schemas.openxmlformats.org/markup-compatibility/2006">
          <mc:Choice Requires="x14">
            <control shapeId="5173" r:id="rId35" name="Check Box 53">
              <controlPr defaultSize="0" autoFill="0" autoLine="0" autoPict="0">
                <anchor moveWithCells="1">
                  <from>
                    <xdr:col>11</xdr:col>
                    <xdr:colOff>120650</xdr:colOff>
                    <xdr:row>129</xdr:row>
                    <xdr:rowOff>311150</xdr:rowOff>
                  </from>
                  <to>
                    <xdr:col>11</xdr:col>
                    <xdr:colOff>381000</xdr:colOff>
                    <xdr:row>131</xdr:row>
                    <xdr:rowOff>76200</xdr:rowOff>
                  </to>
                </anchor>
              </controlPr>
            </control>
          </mc:Choice>
        </mc:AlternateContent>
        <mc:AlternateContent xmlns:mc="http://schemas.openxmlformats.org/markup-compatibility/2006">
          <mc:Choice Requires="x14">
            <control shapeId="5174" r:id="rId36" name="Check Box 54">
              <controlPr defaultSize="0" autoFill="0" autoLine="0" autoPict="0">
                <anchor moveWithCells="1">
                  <from>
                    <xdr:col>12</xdr:col>
                    <xdr:colOff>247650</xdr:colOff>
                    <xdr:row>129</xdr:row>
                    <xdr:rowOff>336550</xdr:rowOff>
                  </from>
                  <to>
                    <xdr:col>12</xdr:col>
                    <xdr:colOff>508000</xdr:colOff>
                    <xdr:row>131</xdr:row>
                    <xdr:rowOff>95250</xdr:rowOff>
                  </to>
                </anchor>
              </controlPr>
            </control>
          </mc:Choice>
        </mc:AlternateContent>
        <mc:AlternateContent xmlns:mc="http://schemas.openxmlformats.org/markup-compatibility/2006">
          <mc:Choice Requires="x14">
            <control shapeId="5175" r:id="rId37" name="Check Box 55">
              <controlPr defaultSize="0" autoFill="0" autoLine="0" autoPict="0">
                <anchor moveWithCells="1">
                  <from>
                    <xdr:col>11</xdr:col>
                    <xdr:colOff>120650</xdr:colOff>
                    <xdr:row>130</xdr:row>
                    <xdr:rowOff>311150</xdr:rowOff>
                  </from>
                  <to>
                    <xdr:col>11</xdr:col>
                    <xdr:colOff>381000</xdr:colOff>
                    <xdr:row>132</xdr:row>
                    <xdr:rowOff>76200</xdr:rowOff>
                  </to>
                </anchor>
              </controlPr>
            </control>
          </mc:Choice>
        </mc:AlternateContent>
        <mc:AlternateContent xmlns:mc="http://schemas.openxmlformats.org/markup-compatibility/2006">
          <mc:Choice Requires="x14">
            <control shapeId="5176" r:id="rId38" name="Check Box 56">
              <controlPr defaultSize="0" autoFill="0" autoLine="0" autoPict="0">
                <anchor moveWithCells="1">
                  <from>
                    <xdr:col>12</xdr:col>
                    <xdr:colOff>247650</xdr:colOff>
                    <xdr:row>130</xdr:row>
                    <xdr:rowOff>336550</xdr:rowOff>
                  </from>
                  <to>
                    <xdr:col>12</xdr:col>
                    <xdr:colOff>508000</xdr:colOff>
                    <xdr:row>132</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iconSet" priority="5" id="{60A521D4-1D1D-4AC6-857F-C8DE8C258D40}">
            <x14:iconSet custom="1">
              <x14:cfvo type="percent">
                <xm:f>0</xm:f>
              </x14:cfvo>
              <x14:cfvo type="num" gte="0">
                <xm:f>1</xm:f>
              </x14:cfvo>
              <x14:cfvo type="num">
                <xm:f>3</xm:f>
              </x14:cfvo>
              <x14:cfIcon iconSet="3ArrowsGray" iconId="0"/>
              <x14:cfIcon iconSet="3Flags" iconId="2"/>
              <x14:cfIcon iconSet="5Boxes" iconId="4"/>
            </x14:iconSet>
          </x14:cfRule>
          <xm:sqref>R6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BE538-220B-4919-90CF-D21714F6AEBB}">
  <sheetPr codeName="Hoja3"/>
  <dimension ref="A1:T339"/>
  <sheetViews>
    <sheetView topLeftCell="G1" zoomScale="70" zoomScaleNormal="70" workbookViewId="0">
      <pane ySplit="6" topLeftCell="A30" activePane="bottomLeft" state="frozen"/>
      <selection pane="bottomLeft" activeCell="D32" sqref="D32:R32"/>
    </sheetView>
  </sheetViews>
  <sheetFormatPr baseColWidth="10" defaultRowHeight="13.5" x14ac:dyDescent="0.25"/>
  <cols>
    <col min="1" max="1" width="22.90625" style="10" customWidth="1"/>
    <col min="2" max="4" width="27" style="10" customWidth="1"/>
    <col min="5" max="5" width="21" style="10" customWidth="1"/>
    <col min="6" max="6" width="23.90625" style="10" customWidth="1"/>
    <col min="7" max="7" width="70.7265625" style="10" customWidth="1"/>
    <col min="8" max="8" width="16" style="10" customWidth="1"/>
    <col min="9" max="9" width="34.54296875" style="10" customWidth="1"/>
    <col min="10" max="10" width="34.54296875" style="10" hidden="1" customWidth="1"/>
    <col min="11" max="11" width="34.54296875" style="10" customWidth="1"/>
    <col min="12" max="13" width="10.90625" style="10"/>
    <col min="14" max="14" width="15.36328125" style="10" customWidth="1"/>
    <col min="15" max="16384" width="10.90625" style="10"/>
  </cols>
  <sheetData>
    <row r="1" spans="1:20" x14ac:dyDescent="0.25">
      <c r="A1" s="11"/>
      <c r="B1" s="11"/>
      <c r="C1" s="11"/>
      <c r="D1" s="11"/>
      <c r="E1" s="33"/>
      <c r="F1" s="33"/>
      <c r="G1" s="11"/>
      <c r="H1" s="33"/>
      <c r="I1" s="11"/>
      <c r="J1" s="11"/>
      <c r="K1" s="11"/>
      <c r="L1" s="11"/>
      <c r="M1" s="11"/>
      <c r="N1" s="11"/>
      <c r="O1" s="11"/>
      <c r="P1" s="11"/>
      <c r="Q1" s="11"/>
      <c r="R1" s="11"/>
      <c r="S1" s="11"/>
      <c r="T1" s="11"/>
    </row>
    <row r="2" spans="1:20" x14ac:dyDescent="0.25">
      <c r="A2" s="11"/>
      <c r="B2" s="523" t="s">
        <v>16</v>
      </c>
      <c r="C2" s="523"/>
      <c r="D2" s="523"/>
      <c r="E2" s="523"/>
      <c r="F2" s="523"/>
      <c r="G2" s="523"/>
      <c r="H2" s="523"/>
      <c r="I2" s="523"/>
      <c r="J2" s="523"/>
      <c r="K2" s="11"/>
      <c r="L2" s="11"/>
      <c r="M2" s="11"/>
      <c r="N2" s="11"/>
      <c r="O2" s="11"/>
      <c r="P2" s="11"/>
      <c r="Q2" s="11"/>
      <c r="R2" s="11"/>
      <c r="S2" s="11"/>
      <c r="T2" s="11"/>
    </row>
    <row r="3" spans="1:20" x14ac:dyDescent="0.25">
      <c r="A3" s="11"/>
      <c r="B3" s="523" t="s">
        <v>17</v>
      </c>
      <c r="C3" s="523"/>
      <c r="D3" s="523"/>
      <c r="E3" s="523"/>
      <c r="F3" s="523"/>
      <c r="G3" s="523"/>
      <c r="H3" s="523"/>
      <c r="I3" s="523"/>
      <c r="J3" s="523"/>
      <c r="K3" s="11"/>
      <c r="L3" s="11"/>
      <c r="M3" s="11"/>
      <c r="N3" s="11"/>
      <c r="O3" s="11"/>
      <c r="P3" s="11"/>
      <c r="Q3" s="11"/>
      <c r="R3" s="11"/>
      <c r="S3" s="11"/>
      <c r="T3" s="11"/>
    </row>
    <row r="4" spans="1:20" x14ac:dyDescent="0.25">
      <c r="A4" s="11"/>
      <c r="B4" s="523" t="s">
        <v>18</v>
      </c>
      <c r="C4" s="523"/>
      <c r="D4" s="523"/>
      <c r="E4" s="523"/>
      <c r="F4" s="523"/>
      <c r="G4" s="523"/>
      <c r="H4" s="523"/>
      <c r="I4" s="523"/>
      <c r="J4" s="523"/>
      <c r="K4" s="11"/>
      <c r="L4" s="11"/>
      <c r="M4" s="11"/>
      <c r="N4" s="11"/>
      <c r="O4" s="11"/>
      <c r="P4" s="11"/>
      <c r="Q4" s="11"/>
      <c r="R4" s="11"/>
      <c r="S4" s="11"/>
      <c r="T4" s="11"/>
    </row>
    <row r="5" spans="1:20" ht="14" thickBot="1" x14ac:dyDescent="0.3">
      <c r="A5" s="11"/>
      <c r="B5" s="11"/>
      <c r="C5" s="11"/>
      <c r="D5" s="11"/>
      <c r="E5" s="11"/>
      <c r="F5" s="11"/>
      <c r="G5" s="11"/>
      <c r="H5" s="11"/>
      <c r="I5" s="11"/>
      <c r="J5" s="11"/>
      <c r="K5" s="11"/>
      <c r="L5" s="11"/>
      <c r="M5" s="11"/>
      <c r="N5" s="11"/>
      <c r="O5" s="11"/>
      <c r="P5" s="11"/>
      <c r="Q5" s="11"/>
      <c r="R5" s="11"/>
      <c r="S5" s="11"/>
      <c r="T5" s="11"/>
    </row>
    <row r="6" spans="1:20" s="18" customFormat="1" ht="25" customHeight="1" x14ac:dyDescent="0.25">
      <c r="A6" s="34"/>
      <c r="B6" s="524" t="s">
        <v>19</v>
      </c>
      <c r="C6" s="525"/>
      <c r="D6" s="526"/>
      <c r="E6" s="19" t="s">
        <v>20</v>
      </c>
      <c r="F6" s="19" t="s">
        <v>94</v>
      </c>
      <c r="G6" s="20" t="s">
        <v>21</v>
      </c>
      <c r="H6" s="31" t="s">
        <v>22</v>
      </c>
      <c r="I6" s="31" t="s">
        <v>23</v>
      </c>
      <c r="J6" s="31" t="s">
        <v>24</v>
      </c>
      <c r="K6" s="32" t="s">
        <v>25</v>
      </c>
      <c r="L6" s="34"/>
      <c r="M6" s="34"/>
      <c r="N6" s="34"/>
      <c r="O6" s="34"/>
      <c r="P6" s="34"/>
      <c r="Q6" s="34"/>
      <c r="R6" s="34"/>
      <c r="S6" s="34"/>
      <c r="T6" s="34"/>
    </row>
    <row r="7" spans="1:20" s="24" customFormat="1" ht="27" customHeight="1" x14ac:dyDescent="0.25">
      <c r="A7" s="35"/>
      <c r="B7" s="517" t="s">
        <v>26</v>
      </c>
      <c r="C7" s="518"/>
      <c r="D7" s="519"/>
      <c r="E7" s="63" t="s">
        <v>27</v>
      </c>
      <c r="F7" s="63">
        <f>IF(E7=Parámetros!$C$7,Parámetros!$D$7,IF('Matriz de Riesgos'!E7=Parámetros!$C$8,Parámetros!$D$8,IF(E7=Parámetros!$C$9,Parámetros!$D$9,IF(E7=Parámetros!$C$10,Parámetros!$D$10,IF(E7=Parámetros!$C$11,Parámetros!$D$11,"Seleccione la probabilidad")))))</f>
        <v>20</v>
      </c>
      <c r="G7" s="21" t="s">
        <v>87</v>
      </c>
      <c r="H7" s="65">
        <f>IF(G7=Parámetros!$C$15,Parámetros!$D$15,IF(G7=Parámetros!$C$16,Parámetros!$D$16,IF(G7=Parámetros!$C$17,Parámetros!$D$17,IF(G7=Parámetros!$C$18,Parámetros!$D$18,IF(G7=Parámetros!$C$19,Parámetros!$D$19,"Seleccione el impacto")))))</f>
        <v>20</v>
      </c>
      <c r="I7" s="66" t="str">
        <f t="shared" ref="I7:I12" si="0">IF(OR(E7=0,G7=0),"Seleccione la probabilidad y el impacto",IF(AND(F7&lt;=40,H7&lt;=40),"Bajo",IF(AND(OR(F7=60,F7=80),H7&gt;=20,H7&lt;=40),"Moderado",IF(AND(F7&lt;=60,H7=60),"Moderado",IF(AND(F7=100,OR(H7=20,H7=40)),"Alto",IF(AND(F7=80,H7=60),"Alto",IF(AND(F7=100,AND(H7&gt;=20,H7&lt;=80)),"Alto",IF(H7=80,"Mayor",IF(YI7=100,OR(F7=20,F7=40,F7=60,F7=80,F7=100),"Extremo")))))))))</f>
        <v>Bajo</v>
      </c>
      <c r="J7" s="22">
        <f t="shared" ref="J7:J10" si="1">IFERROR(F7*H7,"")</f>
        <v>400</v>
      </c>
      <c r="K7" s="23"/>
      <c r="L7" s="35"/>
      <c r="M7" s="35"/>
      <c r="N7" s="35"/>
      <c r="O7" s="35"/>
      <c r="P7" s="35"/>
      <c r="Q7" s="35"/>
      <c r="R7" s="35"/>
      <c r="S7" s="35"/>
      <c r="T7" s="35"/>
    </row>
    <row r="8" spans="1:20" s="24" customFormat="1" ht="60" customHeight="1" x14ac:dyDescent="0.25">
      <c r="A8" s="35"/>
      <c r="B8" s="517" t="s">
        <v>28</v>
      </c>
      <c r="C8" s="518"/>
      <c r="D8" s="519"/>
      <c r="E8" s="63" t="s">
        <v>27</v>
      </c>
      <c r="F8" s="63">
        <f>IF(E8=Parámetros!$C$7,Parámetros!$D$7,IF('Matriz de Riesgos'!E8=Parámetros!$C$8,Parámetros!$D$8,IF(E8=Parámetros!$C$9,Parámetros!$D$9,IF(E8=Parámetros!$C$10,Parámetros!$D$10,IF(E8=Parámetros!$C$11,Parámetros!$D$11,"Seleccione la probabilidad")))))</f>
        <v>20</v>
      </c>
      <c r="G8" s="25" t="s">
        <v>87</v>
      </c>
      <c r="H8" s="65">
        <f>IF(G8=Parámetros!$C$15,Parámetros!$D$15,IF(G8=Parámetros!$C$16,Parámetros!$D$16,IF(G8=Parámetros!$C$17,Parámetros!$D$17,IF(G8=Parámetros!$C$18,Parámetros!$D$18,IF(G8=Parámetros!$C$19,Parámetros!$D$19,"Seleccione el impacto")))))</f>
        <v>20</v>
      </c>
      <c r="I8" s="66" t="str">
        <f t="shared" si="0"/>
        <v>Bajo</v>
      </c>
      <c r="J8" s="22">
        <f t="shared" si="1"/>
        <v>400</v>
      </c>
      <c r="K8" s="23"/>
      <c r="L8" s="35"/>
      <c r="M8" s="35"/>
      <c r="N8" s="35"/>
      <c r="O8" s="35"/>
      <c r="P8" s="35"/>
      <c r="Q8" s="35"/>
      <c r="R8" s="35"/>
      <c r="S8" s="35"/>
      <c r="T8" s="35"/>
    </row>
    <row r="9" spans="1:20" s="24" customFormat="1" ht="60" customHeight="1" x14ac:dyDescent="0.25">
      <c r="A9" s="35"/>
      <c r="B9" s="517" t="s">
        <v>29</v>
      </c>
      <c r="C9" s="518"/>
      <c r="D9" s="519"/>
      <c r="E9" s="63" t="s">
        <v>27</v>
      </c>
      <c r="F9" s="63">
        <f>IF(E9=Parámetros!$C$7,Parámetros!$D$7,IF('Matriz de Riesgos'!E9=Parámetros!$C$8,Parámetros!$D$8,IF(E9=Parámetros!$C$9,Parámetros!$D$9,IF(E9=Parámetros!$C$10,Parámetros!$D$10,IF(E9=Parámetros!$C$11,Parámetros!$D$11,"Seleccione la probabilidad")))))</f>
        <v>20</v>
      </c>
      <c r="G9" s="26" t="s">
        <v>55</v>
      </c>
      <c r="H9" s="65">
        <f>IF(G9=Parámetros!$C$15,Parámetros!$D$15,IF(G9=Parámetros!$C$16,Parámetros!$D$16,IF(G9=Parámetros!$C$17,Parámetros!$D$17,IF(G9=Parámetros!$C$18,Parámetros!$D$18,IF(G9=Parámetros!$C$19,Parámetros!$D$19,"Seleccione el impacto")))))</f>
        <v>60</v>
      </c>
      <c r="I9" s="66" t="str">
        <f t="shared" si="0"/>
        <v>Moderado</v>
      </c>
      <c r="J9" s="22">
        <f t="shared" si="1"/>
        <v>1200</v>
      </c>
      <c r="K9" s="23"/>
      <c r="L9" s="35"/>
      <c r="M9" s="35"/>
      <c r="N9" s="35"/>
      <c r="O9" s="35"/>
      <c r="P9" s="35"/>
      <c r="Q9" s="35"/>
      <c r="R9" s="35"/>
      <c r="S9" s="35"/>
      <c r="T9" s="35"/>
    </row>
    <row r="10" spans="1:20" s="24" customFormat="1" ht="60" customHeight="1" x14ac:dyDescent="0.25">
      <c r="A10" s="35"/>
      <c r="B10" s="517" t="s">
        <v>30</v>
      </c>
      <c r="C10" s="518"/>
      <c r="D10" s="519"/>
      <c r="E10" s="63" t="s">
        <v>27</v>
      </c>
      <c r="F10" s="63">
        <f>IF(E10=Parámetros!$C$7,Parámetros!$D$7,IF('Matriz de Riesgos'!E10=Parámetros!$C$8,Parámetros!$D$8,IF(E10=Parámetros!$C$9,Parámetros!$D$9,IF(E10=Parámetros!$C$10,Parámetros!$D$10,IF(E10=Parámetros!$C$11,Parámetros!$D$11,"Seleccione la probabilidad")))))</f>
        <v>20</v>
      </c>
      <c r="G10" s="26" t="s">
        <v>440</v>
      </c>
      <c r="H10" s="65">
        <f>IF(G10=Parámetros!$C$15,Parámetros!$D$15,IF(G10=Parámetros!$C$16,Parámetros!$D$16,IF(G10=Parámetros!$C$17,Parámetros!$D$17,IF(G10=Parámetros!$C$18,Parámetros!$D$18,IF(G10=Parámetros!$C$19,Parámetros!$D$19,"Seleccione el impacto")))))</f>
        <v>80</v>
      </c>
      <c r="I10" s="66" t="str">
        <f t="shared" si="0"/>
        <v>Mayor</v>
      </c>
      <c r="J10" s="22">
        <f t="shared" si="1"/>
        <v>1600</v>
      </c>
      <c r="K10" s="23"/>
      <c r="L10" s="35"/>
      <c r="M10" s="35"/>
      <c r="N10" s="35"/>
      <c r="O10" s="35"/>
      <c r="P10" s="35"/>
      <c r="Q10" s="35"/>
      <c r="R10" s="35"/>
      <c r="S10" s="35"/>
      <c r="T10" s="35"/>
    </row>
    <row r="11" spans="1:20" s="24" customFormat="1" ht="60" customHeight="1" x14ac:dyDescent="0.25">
      <c r="A11" s="35"/>
      <c r="B11" s="517" t="s">
        <v>31</v>
      </c>
      <c r="C11" s="518"/>
      <c r="D11" s="519"/>
      <c r="E11" s="63" t="s">
        <v>27</v>
      </c>
      <c r="F11" s="63">
        <f>IF(E11=Parámetros!$C$7,Parámetros!$D$7,IF('Matriz de Riesgos'!E11=Parámetros!$C$8,Parámetros!$D$8,IF(E11=Parámetros!$C$9,Parámetros!$D$9,IF(E11=Parámetros!$C$10,Parámetros!$D$10,IF(E11=Parámetros!$C$11,Parámetros!$D$11,"Seleccione la probabilidad")))))</f>
        <v>20</v>
      </c>
      <c r="G11" s="26" t="s">
        <v>87</v>
      </c>
      <c r="H11" s="65">
        <f>IF(G11=Parámetros!$C$15,Parámetros!$D$15,IF(G11=Parámetros!$C$16,Parámetros!$D$16,IF(G11=Parámetros!$C$17,Parámetros!$D$17,IF(G11=Parámetros!$C$18,Parámetros!$D$18,IF(G11=Parámetros!$C$19,Parámetros!$D$19,"Seleccione el impacto")))))</f>
        <v>20</v>
      </c>
      <c r="I11" s="66" t="str">
        <f t="shared" si="0"/>
        <v>Bajo</v>
      </c>
      <c r="J11" s="22">
        <f>IFERROR(F11*H11,"")</f>
        <v>400</v>
      </c>
      <c r="K11" s="23"/>
      <c r="L11" s="35"/>
      <c r="M11" s="35"/>
      <c r="N11" s="35"/>
      <c r="O11" s="35"/>
      <c r="P11" s="35"/>
      <c r="Q11" s="35"/>
      <c r="R11" s="35"/>
      <c r="S11" s="35"/>
      <c r="T11" s="35"/>
    </row>
    <row r="12" spans="1:20" s="24" customFormat="1" ht="60" customHeight="1" thickBot="1" x14ac:dyDescent="0.3">
      <c r="A12" s="35"/>
      <c r="B12" s="520" t="s">
        <v>32</v>
      </c>
      <c r="C12" s="521"/>
      <c r="D12" s="522"/>
      <c r="E12" s="64" t="s">
        <v>27</v>
      </c>
      <c r="F12" s="64">
        <f>IF(E12=Parámetros!$C$7,Parámetros!$D$7,IF('Matriz de Riesgos'!E12=Parámetros!$C$8,Parámetros!$D$8,IF(E12=Parámetros!$C$9,Parámetros!$D$9,IF(E12=Parámetros!$C$10,Parámetros!$D$10,IF(E12=Parámetros!$C$11,Parámetros!$D$11,"Seleccione la probabilidad")))))</f>
        <v>20</v>
      </c>
      <c r="G12" s="26" t="s">
        <v>87</v>
      </c>
      <c r="H12" s="67">
        <f>IF(G12=Parámetros!$C$15,Parámetros!$D$15,IF(G12=Parámetros!$C$16,Parámetros!$D$16,IF(G12=Parámetros!$C$17,Parámetros!$D$17,IF(G12=Parámetros!$C$18,Parámetros!$D$18,IF(G12=Parámetros!$C$19,Parámetros!$D$19,"Seleccione el impacto")))))</f>
        <v>20</v>
      </c>
      <c r="I12" s="68" t="str">
        <f t="shared" si="0"/>
        <v>Bajo</v>
      </c>
      <c r="J12" s="27">
        <f>IFERROR(F12*H12,"")</f>
        <v>400</v>
      </c>
      <c r="K12" s="28"/>
      <c r="L12" s="35"/>
      <c r="M12" s="35"/>
      <c r="N12" s="35"/>
      <c r="O12" s="35"/>
      <c r="P12" s="35"/>
      <c r="Q12" s="35"/>
      <c r="R12" s="35"/>
      <c r="S12" s="35"/>
      <c r="T12" s="35"/>
    </row>
    <row r="13" spans="1:20" x14ac:dyDescent="0.25">
      <c r="A13" s="11"/>
      <c r="B13" s="11"/>
      <c r="C13" s="11"/>
      <c r="D13" s="11"/>
      <c r="E13" s="33"/>
      <c r="F13" s="33"/>
      <c r="G13" s="11"/>
      <c r="H13" s="33"/>
      <c r="I13" s="11"/>
      <c r="J13" s="11"/>
      <c r="K13" s="11"/>
      <c r="L13" s="11"/>
      <c r="M13" s="11"/>
      <c r="N13" s="11"/>
      <c r="O13" s="11"/>
      <c r="P13" s="11"/>
      <c r="Q13" s="11"/>
      <c r="R13" s="11"/>
      <c r="S13" s="11"/>
      <c r="T13" s="11"/>
    </row>
    <row r="14" spans="1:20" ht="14" thickBot="1" x14ac:dyDescent="0.3">
      <c r="A14" s="11"/>
      <c r="B14" s="11"/>
      <c r="C14" s="11"/>
      <c r="D14" s="11"/>
      <c r="E14" s="33"/>
      <c r="F14" s="33"/>
      <c r="G14" s="11"/>
      <c r="H14" s="33"/>
      <c r="I14" s="11"/>
      <c r="J14" s="11"/>
      <c r="K14" s="11"/>
      <c r="L14" s="11"/>
      <c r="M14" s="11"/>
      <c r="N14" s="11"/>
      <c r="O14" s="11"/>
      <c r="P14" s="11"/>
      <c r="Q14" s="11"/>
      <c r="R14" s="11"/>
      <c r="S14" s="11"/>
      <c r="T14" s="11"/>
    </row>
    <row r="15" spans="1:20" ht="25.5" customHeight="1" thickBot="1" x14ac:dyDescent="0.3">
      <c r="A15" s="11"/>
      <c r="B15" s="11"/>
      <c r="C15" s="11"/>
      <c r="D15" s="11"/>
      <c r="E15" s="29" t="s">
        <v>33</v>
      </c>
      <c r="F15" s="30" t="str">
        <f>IFERROR(IF(AND($F$21&gt;=400,$F$21&lt;=600),"BAJO",IF(AND($F$21&gt;=601,F21&lt;=4000),"MODERADO",IF(AND($F$21&gt;=4001,$F$21&lt;=7999),"ALTO","EXTREMO"))),"Seleecionar")</f>
        <v>BAJO</v>
      </c>
      <c r="G15" s="11"/>
      <c r="H15" s="33"/>
      <c r="I15" s="11"/>
      <c r="J15" s="11"/>
      <c r="K15" s="11"/>
      <c r="L15" s="11"/>
      <c r="M15" s="11"/>
      <c r="N15" s="11"/>
      <c r="O15" s="11"/>
      <c r="P15" s="11"/>
      <c r="Q15" s="11"/>
      <c r="R15" s="11"/>
      <c r="S15" s="11"/>
      <c r="T15" s="11"/>
    </row>
    <row r="16" spans="1:20" ht="13.5" hidden="1" customHeight="1" x14ac:dyDescent="0.25">
      <c r="A16" s="11"/>
      <c r="B16" s="11"/>
      <c r="C16" s="11"/>
      <c r="D16" s="11"/>
      <c r="E16" s="15"/>
      <c r="F16" s="15"/>
      <c r="G16" s="11"/>
      <c r="H16" s="33"/>
      <c r="I16" s="11"/>
      <c r="J16" s="11"/>
      <c r="K16" s="11"/>
      <c r="L16" s="11"/>
      <c r="M16" s="11"/>
      <c r="N16" s="11"/>
      <c r="O16" s="11"/>
      <c r="P16" s="11"/>
      <c r="Q16" s="11"/>
      <c r="R16" s="11"/>
      <c r="S16" s="11"/>
      <c r="T16" s="11"/>
    </row>
    <row r="17" spans="1:20" ht="13.5" hidden="1" customHeight="1" x14ac:dyDescent="0.25">
      <c r="A17" s="11"/>
      <c r="B17" s="11"/>
      <c r="C17" s="11"/>
      <c r="D17" s="11"/>
      <c r="E17" s="10" t="s">
        <v>0</v>
      </c>
      <c r="F17" s="15" t="s">
        <v>34</v>
      </c>
      <c r="G17" s="11"/>
      <c r="H17" s="33"/>
      <c r="I17" s="11"/>
      <c r="J17" s="11"/>
      <c r="K17" s="11"/>
      <c r="L17" s="11"/>
      <c r="M17" s="11"/>
      <c r="N17" s="11"/>
      <c r="O17" s="11"/>
      <c r="P17" s="11"/>
      <c r="Q17" s="11"/>
      <c r="R17" s="11"/>
      <c r="S17" s="11"/>
      <c r="T17" s="11"/>
    </row>
    <row r="18" spans="1:20" ht="13.5" hidden="1" customHeight="1" x14ac:dyDescent="0.25">
      <c r="A18" s="11"/>
      <c r="B18" s="11"/>
      <c r="C18" s="11"/>
      <c r="D18" s="11"/>
      <c r="E18" s="10" t="s">
        <v>35</v>
      </c>
      <c r="F18" s="15" t="s">
        <v>36</v>
      </c>
      <c r="G18" s="11"/>
      <c r="H18" s="33"/>
      <c r="I18" s="11"/>
      <c r="J18" s="11"/>
      <c r="K18" s="11"/>
      <c r="L18" s="11"/>
      <c r="M18" s="11"/>
      <c r="N18" s="11"/>
      <c r="O18" s="11"/>
      <c r="P18" s="11"/>
      <c r="Q18" s="11"/>
      <c r="R18" s="11"/>
      <c r="S18" s="11"/>
      <c r="T18" s="11"/>
    </row>
    <row r="19" spans="1:20" ht="13.5" hidden="1" customHeight="1" x14ac:dyDescent="0.25">
      <c r="A19" s="11"/>
      <c r="B19" s="11"/>
      <c r="C19" s="11"/>
      <c r="D19" s="11"/>
      <c r="E19" s="10" t="s">
        <v>37</v>
      </c>
      <c r="F19" s="15" t="s">
        <v>38</v>
      </c>
      <c r="G19" s="11"/>
      <c r="H19" s="33"/>
      <c r="I19" s="11"/>
      <c r="J19" s="11"/>
      <c r="K19" s="11"/>
      <c r="L19" s="11"/>
      <c r="M19" s="11"/>
      <c r="N19" s="11"/>
      <c r="O19" s="11"/>
      <c r="P19" s="11"/>
      <c r="Q19" s="11"/>
      <c r="R19" s="11"/>
      <c r="S19" s="11"/>
      <c r="T19" s="11"/>
    </row>
    <row r="20" spans="1:20" ht="13.5" hidden="1" customHeight="1" x14ac:dyDescent="0.25">
      <c r="A20" s="11"/>
      <c r="B20" s="11"/>
      <c r="C20" s="11"/>
      <c r="D20" s="11"/>
      <c r="E20" s="10" t="s">
        <v>39</v>
      </c>
      <c r="F20" s="15" t="s">
        <v>40</v>
      </c>
      <c r="G20" s="11"/>
      <c r="H20" s="33"/>
      <c r="I20" s="11"/>
      <c r="J20" s="11"/>
      <c r="K20" s="11"/>
      <c r="L20" s="11"/>
      <c r="M20" s="11"/>
      <c r="N20" s="11"/>
      <c r="O20" s="11"/>
      <c r="P20" s="11"/>
      <c r="Q20" s="11"/>
      <c r="R20" s="11"/>
      <c r="S20" s="11"/>
      <c r="T20" s="11"/>
    </row>
    <row r="21" spans="1:20" ht="13.5" hidden="1" customHeight="1" x14ac:dyDescent="0.25">
      <c r="A21" s="11"/>
      <c r="B21" s="11"/>
      <c r="C21" s="11"/>
      <c r="D21" s="11"/>
      <c r="E21" s="15" t="s">
        <v>41</v>
      </c>
      <c r="F21" s="10">
        <f>MEDIAN(J7:J12)</f>
        <v>400</v>
      </c>
      <c r="G21" s="11"/>
      <c r="H21" s="33"/>
      <c r="I21" s="11"/>
      <c r="J21" s="11"/>
      <c r="K21" s="11"/>
      <c r="L21" s="11"/>
      <c r="M21" s="11"/>
      <c r="N21" s="11"/>
      <c r="O21" s="11"/>
      <c r="P21" s="11"/>
      <c r="Q21" s="11"/>
      <c r="R21" s="11"/>
      <c r="S21" s="11"/>
      <c r="T21" s="11"/>
    </row>
    <row r="22" spans="1:20" ht="13.5" hidden="1" customHeight="1" x14ac:dyDescent="0.25">
      <c r="A22" s="11"/>
      <c r="B22" s="11"/>
      <c r="C22" s="11"/>
      <c r="D22" s="11"/>
      <c r="E22" s="15"/>
      <c r="F22" s="15"/>
      <c r="G22" s="11"/>
      <c r="H22" s="33"/>
      <c r="I22" s="11"/>
      <c r="J22" s="11"/>
      <c r="K22" s="11"/>
      <c r="L22" s="11"/>
      <c r="M22" s="11"/>
      <c r="N22" s="11"/>
      <c r="O22" s="11"/>
      <c r="P22" s="11"/>
      <c r="Q22" s="11"/>
      <c r="R22" s="11"/>
      <c r="S22" s="11"/>
      <c r="T22" s="11"/>
    </row>
    <row r="23" spans="1:20" ht="13.5" hidden="1" customHeight="1" x14ac:dyDescent="0.25">
      <c r="A23" s="11"/>
      <c r="B23" s="11"/>
      <c r="C23" s="11"/>
      <c r="D23" s="11"/>
      <c r="E23" s="15"/>
      <c r="F23" s="15"/>
      <c r="G23" s="11"/>
      <c r="H23" s="33"/>
      <c r="I23" s="11"/>
      <c r="J23" s="11"/>
      <c r="K23" s="11"/>
      <c r="L23" s="11"/>
      <c r="M23" s="11"/>
      <c r="N23" s="11"/>
      <c r="O23" s="11"/>
      <c r="P23" s="11"/>
      <c r="Q23" s="11"/>
      <c r="R23" s="11"/>
      <c r="S23" s="11"/>
      <c r="T23" s="11"/>
    </row>
    <row r="24" spans="1:20" x14ac:dyDescent="0.25">
      <c r="A24" s="11"/>
      <c r="B24" s="11"/>
      <c r="C24" s="11"/>
      <c r="D24" s="11"/>
      <c r="E24" s="33"/>
      <c r="F24" s="33"/>
      <c r="G24" s="11"/>
      <c r="H24" s="33"/>
      <c r="I24" s="11"/>
      <c r="J24" s="11"/>
      <c r="K24" s="11"/>
      <c r="L24" s="11"/>
      <c r="M24" s="11"/>
      <c r="N24" s="11"/>
      <c r="O24" s="11"/>
      <c r="P24" s="11"/>
      <c r="Q24" s="11"/>
      <c r="R24" s="11"/>
      <c r="S24" s="11"/>
      <c r="T24" s="11"/>
    </row>
    <row r="25" spans="1:20" x14ac:dyDescent="0.25">
      <c r="A25" s="11"/>
      <c r="B25" s="11"/>
      <c r="C25" s="11"/>
      <c r="D25" s="11"/>
      <c r="E25" s="11"/>
      <c r="F25" s="11"/>
      <c r="G25" s="11"/>
      <c r="H25" s="11"/>
      <c r="I25" s="11"/>
      <c r="J25" s="11"/>
      <c r="K25" s="11"/>
      <c r="L25" s="11"/>
      <c r="M25" s="11"/>
      <c r="N25" s="11"/>
      <c r="O25" s="11"/>
      <c r="P25" s="11"/>
      <c r="Q25" s="11"/>
      <c r="R25" s="11"/>
      <c r="S25" s="11"/>
      <c r="T25" s="11"/>
    </row>
    <row r="26" spans="1:20" s="11" customFormat="1" ht="46.5" customHeight="1" x14ac:dyDescent="0.25">
      <c r="A26" s="534" t="s">
        <v>372</v>
      </c>
      <c r="B26" s="535"/>
      <c r="C26" s="535"/>
      <c r="D26" s="535"/>
      <c r="E26" s="535"/>
      <c r="F26" s="535"/>
      <c r="G26" s="535"/>
      <c r="H26" s="535"/>
      <c r="I26" s="535"/>
      <c r="J26" s="535"/>
      <c r="K26" s="535"/>
      <c r="L26" s="535"/>
      <c r="M26" s="535"/>
      <c r="N26" s="535"/>
      <c r="O26" s="535"/>
      <c r="P26" s="535"/>
      <c r="Q26" s="535"/>
      <c r="R26" s="536"/>
    </row>
    <row r="27" spans="1:20" s="11" customFormat="1" ht="25" customHeight="1" x14ac:dyDescent="0.25">
      <c r="A27" s="537" t="s">
        <v>248</v>
      </c>
      <c r="B27" s="538"/>
      <c r="C27" s="538"/>
      <c r="D27" s="538"/>
      <c r="E27" s="539"/>
      <c r="F27" s="543" t="str">
        <f>'Matriz de Riesgos'!$F$15</f>
        <v>BAJO</v>
      </c>
      <c r="G27" s="544"/>
      <c r="H27" s="547"/>
      <c r="I27" s="548"/>
      <c r="J27" s="548"/>
      <c r="K27" s="548"/>
      <c r="L27" s="548"/>
      <c r="M27" s="548"/>
      <c r="N27" s="548"/>
      <c r="O27" s="548"/>
      <c r="P27" s="548"/>
      <c r="Q27" s="548"/>
      <c r="R27" s="549"/>
      <c r="S27" s="12"/>
    </row>
    <row r="28" spans="1:20" s="11" customFormat="1" ht="24.5" customHeight="1" x14ac:dyDescent="0.25">
      <c r="A28" s="540"/>
      <c r="B28" s="541"/>
      <c r="C28" s="541"/>
      <c r="D28" s="541"/>
      <c r="E28" s="542"/>
      <c r="F28" s="545"/>
      <c r="G28" s="546"/>
      <c r="H28" s="550"/>
      <c r="I28" s="551"/>
      <c r="J28" s="551"/>
      <c r="K28" s="551"/>
      <c r="L28" s="551"/>
      <c r="M28" s="551"/>
      <c r="N28" s="551"/>
      <c r="O28" s="551"/>
      <c r="P28" s="551"/>
      <c r="Q28" s="551"/>
      <c r="R28" s="552"/>
    </row>
    <row r="29" spans="1:20" s="11" customFormat="1" ht="32.5" customHeight="1" x14ac:dyDescent="0.25">
      <c r="A29" s="553" t="s">
        <v>249</v>
      </c>
      <c r="B29" s="556" t="s">
        <v>250</v>
      </c>
      <c r="C29" s="557"/>
      <c r="D29" s="558" t="s">
        <v>243</v>
      </c>
      <c r="E29" s="246"/>
      <c r="F29" s="246"/>
      <c r="G29" s="246"/>
      <c r="H29" s="246"/>
      <c r="I29" s="246"/>
      <c r="J29" s="246"/>
      <c r="K29" s="246"/>
      <c r="L29" s="246"/>
      <c r="M29" s="246"/>
      <c r="N29" s="246"/>
      <c r="O29" s="246"/>
      <c r="P29" s="246"/>
      <c r="Q29" s="246"/>
      <c r="R29" s="246"/>
    </row>
    <row r="30" spans="1:20" s="11" customFormat="1" ht="40" customHeight="1" x14ac:dyDescent="0.25">
      <c r="A30" s="554"/>
      <c r="B30" s="72" t="s">
        <v>45</v>
      </c>
      <c r="C30" s="73" t="b">
        <v>0</v>
      </c>
      <c r="D30" s="559" t="s">
        <v>1</v>
      </c>
      <c r="E30" s="560"/>
      <c r="F30" s="560"/>
      <c r="G30" s="560"/>
      <c r="H30" s="560"/>
      <c r="I30" s="560"/>
      <c r="J30" s="560"/>
      <c r="K30" s="560"/>
      <c r="L30" s="560"/>
      <c r="M30" s="560"/>
      <c r="N30" s="560"/>
      <c r="O30" s="560"/>
      <c r="P30" s="560"/>
      <c r="Q30" s="560"/>
      <c r="R30" s="561"/>
    </row>
    <row r="31" spans="1:20" s="11" customFormat="1" ht="40" customHeight="1" x14ac:dyDescent="0.25">
      <c r="A31" s="554"/>
      <c r="B31" s="55" t="s">
        <v>60</v>
      </c>
      <c r="C31" s="74" t="b">
        <v>0</v>
      </c>
      <c r="D31" s="201" t="s">
        <v>376</v>
      </c>
      <c r="E31" s="202"/>
      <c r="F31" s="202"/>
      <c r="G31" s="202"/>
      <c r="H31" s="202"/>
      <c r="I31" s="202"/>
      <c r="J31" s="202"/>
      <c r="K31" s="202"/>
      <c r="L31" s="202"/>
      <c r="M31" s="202"/>
      <c r="N31" s="202"/>
      <c r="O31" s="202"/>
      <c r="P31" s="202"/>
      <c r="Q31" s="202"/>
      <c r="R31" s="562"/>
    </row>
    <row r="32" spans="1:20" s="11" customFormat="1" ht="40" customHeight="1" x14ac:dyDescent="0.25">
      <c r="A32" s="555"/>
      <c r="B32" s="56" t="s">
        <v>49</v>
      </c>
      <c r="C32" s="75" t="b">
        <v>0</v>
      </c>
      <c r="D32" s="622" t="s">
        <v>555</v>
      </c>
      <c r="E32" s="623"/>
      <c r="F32" s="623"/>
      <c r="G32" s="623"/>
      <c r="H32" s="623"/>
      <c r="I32" s="623"/>
      <c r="J32" s="623"/>
      <c r="K32" s="623"/>
      <c r="L32" s="623"/>
      <c r="M32" s="623"/>
      <c r="N32" s="623"/>
      <c r="O32" s="623"/>
      <c r="P32" s="623"/>
      <c r="Q32" s="623"/>
      <c r="R32" s="624"/>
    </row>
    <row r="33" spans="1:20" s="11" customFormat="1" ht="18" customHeight="1" x14ac:dyDescent="0.25">
      <c r="A33" s="578" t="s">
        <v>251</v>
      </c>
      <c r="B33" s="581" t="s">
        <v>3</v>
      </c>
      <c r="C33" s="582"/>
      <c r="D33" s="582"/>
      <c r="E33" s="582"/>
      <c r="F33" s="578" t="s">
        <v>245</v>
      </c>
      <c r="G33" s="587" t="s">
        <v>256</v>
      </c>
      <c r="H33" s="291"/>
      <c r="I33" s="40" t="s">
        <v>255</v>
      </c>
      <c r="J33" s="52"/>
      <c r="K33" s="578" t="s">
        <v>252</v>
      </c>
      <c r="L33" s="527" t="s">
        <v>253</v>
      </c>
      <c r="M33" s="528"/>
      <c r="N33" s="529"/>
      <c r="O33" s="290" t="s">
        <v>254</v>
      </c>
      <c r="P33" s="565"/>
      <c r="Q33" s="565"/>
      <c r="R33" s="565"/>
    </row>
    <row r="34" spans="1:20" s="11" customFormat="1" ht="40" customHeight="1" x14ac:dyDescent="0.25">
      <c r="A34" s="579"/>
      <c r="B34" s="583"/>
      <c r="C34" s="584"/>
      <c r="D34" s="584"/>
      <c r="E34" s="584"/>
      <c r="F34" s="579"/>
      <c r="G34" s="60" t="s">
        <v>45</v>
      </c>
      <c r="H34" s="79" t="b">
        <v>0</v>
      </c>
      <c r="I34" s="13" t="s">
        <v>4</v>
      </c>
      <c r="J34" s="53"/>
      <c r="K34" s="579"/>
      <c r="L34" s="530" t="s">
        <v>45</v>
      </c>
      <c r="M34" s="531"/>
      <c r="N34" s="80" t="b">
        <v>0</v>
      </c>
      <c r="O34" s="566" t="s">
        <v>7</v>
      </c>
      <c r="P34" s="566"/>
      <c r="Q34" s="566"/>
      <c r="R34" s="567"/>
    </row>
    <row r="35" spans="1:20" s="11" customFormat="1" ht="40" customHeight="1" x14ac:dyDescent="0.25">
      <c r="A35" s="579"/>
      <c r="B35" s="583"/>
      <c r="C35" s="584"/>
      <c r="D35" s="584"/>
      <c r="E35" s="584"/>
      <c r="F35" s="579"/>
      <c r="G35" s="61" t="s">
        <v>60</v>
      </c>
      <c r="H35" s="74" t="b">
        <v>0</v>
      </c>
      <c r="I35" s="14" t="s">
        <v>5</v>
      </c>
      <c r="J35" s="53"/>
      <c r="K35" s="579"/>
      <c r="L35" s="532" t="s">
        <v>60</v>
      </c>
      <c r="M35" s="533"/>
      <c r="N35" s="81" t="b">
        <v>0</v>
      </c>
      <c r="O35" s="566" t="s">
        <v>8</v>
      </c>
      <c r="P35" s="566"/>
      <c r="Q35" s="566"/>
      <c r="R35" s="567"/>
    </row>
    <row r="36" spans="1:20" s="11" customFormat="1" ht="40" customHeight="1" x14ac:dyDescent="0.25">
      <c r="A36" s="580"/>
      <c r="B36" s="585"/>
      <c r="C36" s="586"/>
      <c r="D36" s="586"/>
      <c r="E36" s="586"/>
      <c r="F36" s="580"/>
      <c r="G36" s="62" t="s">
        <v>49</v>
      </c>
      <c r="H36" s="75" t="b">
        <v>0</v>
      </c>
      <c r="I36" s="13" t="s">
        <v>6</v>
      </c>
      <c r="J36" s="54"/>
      <c r="K36" s="580"/>
      <c r="L36" s="563" t="s">
        <v>49</v>
      </c>
      <c r="M36" s="564"/>
      <c r="N36" s="82" t="b">
        <v>0</v>
      </c>
      <c r="O36" s="566" t="s">
        <v>9</v>
      </c>
      <c r="P36" s="566"/>
      <c r="Q36" s="566"/>
      <c r="R36" s="567"/>
    </row>
    <row r="37" spans="1:20" s="11" customFormat="1" ht="32" customHeight="1" x14ac:dyDescent="0.25">
      <c r="A37" s="568" t="s">
        <v>257</v>
      </c>
      <c r="B37" s="570" t="s">
        <v>258</v>
      </c>
      <c r="C37" s="571"/>
      <c r="D37" s="572" t="s">
        <v>380</v>
      </c>
      <c r="E37" s="573"/>
      <c r="F37" s="573"/>
      <c r="G37" s="573"/>
      <c r="H37" s="573"/>
      <c r="I37" s="573"/>
      <c r="J37" s="573"/>
      <c r="K37" s="573"/>
      <c r="L37" s="573"/>
      <c r="M37" s="573"/>
      <c r="N37" s="573"/>
      <c r="O37" s="573"/>
      <c r="P37" s="573"/>
      <c r="Q37" s="573"/>
      <c r="R37" s="573"/>
    </row>
    <row r="38" spans="1:20" s="11" customFormat="1" ht="40" customHeight="1" x14ac:dyDescent="0.25">
      <c r="A38" s="569"/>
      <c r="B38" s="57" t="s">
        <v>45</v>
      </c>
      <c r="C38" s="76" t="b">
        <v>0</v>
      </c>
      <c r="D38" s="574" t="s">
        <v>383</v>
      </c>
      <c r="E38" s="575"/>
      <c r="F38" s="575"/>
      <c r="G38" s="575"/>
      <c r="H38" s="575"/>
      <c r="I38" s="575"/>
      <c r="J38" s="575"/>
      <c r="K38" s="575"/>
      <c r="L38" s="575"/>
      <c r="M38" s="575"/>
      <c r="N38" s="575"/>
      <c r="O38" s="575"/>
      <c r="P38" s="575"/>
      <c r="Q38" s="575"/>
      <c r="R38" s="576"/>
    </row>
    <row r="39" spans="1:20" s="11" customFormat="1" ht="40" customHeight="1" thickBot="1" x14ac:dyDescent="0.3">
      <c r="A39" s="569"/>
      <c r="B39" s="58" t="s">
        <v>60</v>
      </c>
      <c r="C39" s="77" t="b">
        <v>0</v>
      </c>
      <c r="D39" s="577" t="s">
        <v>382</v>
      </c>
      <c r="E39" s="566"/>
      <c r="F39" s="566"/>
      <c r="G39" s="566"/>
      <c r="H39" s="566"/>
      <c r="I39" s="566"/>
      <c r="J39" s="566"/>
      <c r="K39" s="566"/>
      <c r="L39" s="566"/>
      <c r="M39" s="566"/>
      <c r="N39" s="566"/>
      <c r="O39" s="566"/>
      <c r="P39" s="566"/>
      <c r="Q39" s="566"/>
      <c r="R39" s="567"/>
    </row>
    <row r="40" spans="1:20" s="11" customFormat="1" ht="40" customHeight="1" x14ac:dyDescent="0.25">
      <c r="A40" s="410"/>
      <c r="B40" s="59" t="s">
        <v>49</v>
      </c>
      <c r="C40" s="78" t="b">
        <v>0</v>
      </c>
      <c r="D40" s="574" t="s">
        <v>381</v>
      </c>
      <c r="E40" s="575"/>
      <c r="F40" s="575"/>
      <c r="G40" s="575"/>
      <c r="H40" s="575"/>
      <c r="I40" s="575"/>
      <c r="J40" s="575"/>
      <c r="K40" s="575"/>
      <c r="L40" s="575"/>
      <c r="M40" s="575"/>
      <c r="N40" s="575"/>
      <c r="O40" s="575"/>
      <c r="P40" s="575"/>
      <c r="Q40" s="575"/>
      <c r="R40" s="576"/>
    </row>
    <row r="41" spans="1:20" x14ac:dyDescent="0.25">
      <c r="A41" s="11"/>
      <c r="B41" s="11"/>
      <c r="C41" s="11"/>
      <c r="D41" s="11"/>
      <c r="E41" s="11"/>
      <c r="F41" s="11"/>
      <c r="G41" s="11"/>
      <c r="H41" s="11"/>
      <c r="I41" s="11"/>
      <c r="J41" s="11"/>
      <c r="K41" s="11"/>
      <c r="L41" s="11"/>
      <c r="M41" s="11"/>
      <c r="N41" s="11"/>
      <c r="O41" s="11"/>
      <c r="P41" s="11"/>
      <c r="Q41" s="11"/>
      <c r="R41" s="11"/>
      <c r="S41" s="11"/>
      <c r="T41" s="11"/>
    </row>
    <row r="42" spans="1:20" x14ac:dyDescent="0.25">
      <c r="A42" s="11"/>
      <c r="B42" s="11"/>
      <c r="C42" s="11"/>
      <c r="D42" s="11"/>
      <c r="E42" s="11"/>
      <c r="F42" s="11"/>
      <c r="G42" s="11"/>
      <c r="H42" s="11"/>
      <c r="I42" s="11"/>
      <c r="J42" s="11"/>
      <c r="K42" s="11"/>
      <c r="L42" s="11"/>
      <c r="M42" s="11"/>
      <c r="N42" s="11"/>
      <c r="O42" s="11"/>
      <c r="P42" s="11"/>
      <c r="Q42" s="11"/>
      <c r="R42" s="11"/>
      <c r="S42" s="11"/>
      <c r="T42" s="11"/>
    </row>
    <row r="43" spans="1:20" ht="17.5" x14ac:dyDescent="0.35">
      <c r="A43" s="11"/>
      <c r="B43" s="11"/>
      <c r="C43" s="11"/>
      <c r="D43" s="11"/>
      <c r="E43" s="11"/>
      <c r="F43" s="11"/>
      <c r="G43" s="111" t="s">
        <v>69</v>
      </c>
      <c r="H43" s="11"/>
      <c r="I43" s="11"/>
      <c r="J43" s="11"/>
      <c r="K43" s="11"/>
      <c r="L43" s="11"/>
      <c r="M43" s="11"/>
      <c r="N43" s="11"/>
      <c r="O43" s="11"/>
      <c r="P43" s="11"/>
      <c r="Q43" s="11"/>
      <c r="R43" s="11"/>
      <c r="S43" s="11"/>
      <c r="T43" s="11"/>
    </row>
    <row r="44" spans="1:20" x14ac:dyDescent="0.25">
      <c r="A44" s="11"/>
      <c r="B44" s="11"/>
      <c r="C44" s="11"/>
      <c r="D44" s="11"/>
      <c r="E44" s="11"/>
      <c r="F44" s="11"/>
      <c r="G44" s="11"/>
      <c r="H44" s="11"/>
      <c r="I44" s="11"/>
      <c r="J44" s="11"/>
      <c r="K44" s="11"/>
      <c r="L44" s="11"/>
      <c r="M44" s="11"/>
      <c r="N44" s="11"/>
      <c r="O44" s="11"/>
      <c r="P44" s="11"/>
      <c r="Q44" s="11"/>
      <c r="R44" s="11"/>
      <c r="S44" s="11"/>
      <c r="T44" s="11"/>
    </row>
    <row r="45" spans="1:20" hidden="1" x14ac:dyDescent="0.25">
      <c r="A45" s="112" t="s">
        <v>93</v>
      </c>
      <c r="B45" s="113" t="str">
        <f>IF(C30=TRUE,"BAJO",IF(C31=TRUE,"MEDIO",IF(C32=TRUE,"ALTO","Seleccione hoja:""Matriz de Riesgos")))</f>
        <v>Seleccione hoja:"Matriz de Riesgos</v>
      </c>
      <c r="C45" s="11" t="str">
        <f>IF(B45="Bajo",D30,IF(B45="MEDIO",D31,IF(B45="ALTO",D32,"Seleccione hoja:""Matriz de Riesgos - Descripción")))</f>
        <v>Seleccione hoja:"Matriz de Riesgos - Descripción</v>
      </c>
      <c r="D45" s="11"/>
      <c r="E45" s="11"/>
      <c r="F45" s="11"/>
      <c r="G45" s="11"/>
      <c r="H45" s="11"/>
      <c r="I45" s="11"/>
      <c r="J45" s="11"/>
      <c r="K45" s="11"/>
      <c r="L45" s="11"/>
      <c r="M45" s="11"/>
      <c r="N45" s="11"/>
      <c r="O45" s="11"/>
      <c r="P45" s="11"/>
      <c r="Q45" s="11"/>
      <c r="R45" s="11"/>
      <c r="S45" s="11"/>
      <c r="T45" s="11"/>
    </row>
    <row r="46" spans="1:20" hidden="1" x14ac:dyDescent="0.25">
      <c r="A46" s="11"/>
      <c r="B46" s="11"/>
      <c r="C46" s="11"/>
      <c r="D46" s="11"/>
      <c r="E46" s="11"/>
      <c r="F46" s="11"/>
      <c r="G46" s="11"/>
      <c r="H46" s="11"/>
      <c r="I46" s="11"/>
      <c r="J46" s="11"/>
      <c r="K46" s="11"/>
      <c r="L46" s="11"/>
      <c r="M46" s="11"/>
      <c r="N46" s="11"/>
      <c r="O46" s="11"/>
      <c r="P46" s="11"/>
      <c r="Q46" s="11"/>
      <c r="R46" s="11"/>
      <c r="S46" s="11"/>
      <c r="T46" s="11"/>
    </row>
    <row r="47" spans="1:20" ht="40.5" hidden="1" x14ac:dyDescent="0.25">
      <c r="A47" s="114" t="s">
        <v>2</v>
      </c>
      <c r="B47" s="115" t="str">
        <f>IF(H34=TRUE,"BAJO",IF(H35=TRUE,"MEDIO",IF(H36=TRUE,"ALTO","Seleccione hoja:""Matriz de Riesgos")))</f>
        <v>Seleccione hoja:"Matriz de Riesgos</v>
      </c>
      <c r="C47" s="11" t="str">
        <f>IF(B47="Bajo",I34,IF(B47="MEDIO",I35,IF(B47="ALTO",I36,"Seleccione hoja:""Matriz de Riesgos - Descripción")))</f>
        <v>Seleccione hoja:"Matriz de Riesgos - Descripción</v>
      </c>
      <c r="D47" s="11"/>
      <c r="E47" s="11"/>
      <c r="F47" s="11"/>
      <c r="G47" s="11"/>
      <c r="H47" s="11"/>
      <c r="I47" s="11"/>
      <c r="J47" s="11"/>
      <c r="K47" s="11"/>
      <c r="L47" s="11"/>
      <c r="M47" s="11"/>
      <c r="N47" s="11"/>
      <c r="O47" s="11"/>
      <c r="P47" s="11"/>
      <c r="Q47" s="11"/>
      <c r="R47" s="11"/>
      <c r="S47" s="11"/>
      <c r="T47" s="11"/>
    </row>
    <row r="48" spans="1:20" hidden="1" x14ac:dyDescent="0.25">
      <c r="A48" s="11"/>
      <c r="B48" s="11"/>
      <c r="C48" s="11"/>
      <c r="D48" s="11"/>
      <c r="E48" s="11"/>
      <c r="F48" s="11"/>
      <c r="G48" s="11"/>
      <c r="H48" s="11"/>
      <c r="I48" s="11"/>
      <c r="J48" s="11"/>
      <c r="K48" s="11"/>
      <c r="L48" s="11"/>
      <c r="M48" s="11"/>
      <c r="N48" s="11"/>
      <c r="O48" s="11"/>
      <c r="P48" s="11"/>
      <c r="Q48" s="11"/>
      <c r="R48" s="11"/>
      <c r="S48" s="11"/>
      <c r="T48" s="11"/>
    </row>
    <row r="49" spans="1:20" ht="40.5" hidden="1" x14ac:dyDescent="0.25">
      <c r="A49" s="114" t="s">
        <v>59</v>
      </c>
      <c r="B49" s="116" t="str">
        <f>IF(N34=TRUE,"BAJO",IF(N35=TRUE,"MEDIO",IF(N36=TRUE,"ALTO","Seleccione hoja:""Matriz de Riesgos")))</f>
        <v>Seleccione hoja:"Matriz de Riesgos</v>
      </c>
      <c r="C49" s="117" t="str">
        <f>IF(B49="Bajo",O34,IF(B49="MEDIO",O35,IF(B49="ALTO",O36,"Seleccione hoja:""Matriz de Riesgos - Descripción")))</f>
        <v>Seleccione hoja:"Matriz de Riesgos - Descripción</v>
      </c>
      <c r="D49" s="11"/>
      <c r="E49" s="11"/>
      <c r="F49" s="11"/>
      <c r="G49" s="11"/>
      <c r="H49" s="11"/>
      <c r="I49" s="11"/>
      <c r="J49" s="11"/>
      <c r="K49" s="11"/>
      <c r="L49" s="11"/>
      <c r="M49" s="11"/>
      <c r="N49" s="11"/>
      <c r="O49" s="11"/>
      <c r="P49" s="11"/>
      <c r="Q49" s="11"/>
      <c r="R49" s="11"/>
      <c r="S49" s="11"/>
      <c r="T49" s="11"/>
    </row>
    <row r="50" spans="1:20" hidden="1" x14ac:dyDescent="0.25">
      <c r="A50" s="11"/>
      <c r="B50" s="11"/>
      <c r="C50" s="11"/>
      <c r="D50" s="11"/>
      <c r="E50" s="11"/>
      <c r="F50" s="11"/>
      <c r="G50" s="11"/>
      <c r="H50" s="11"/>
      <c r="I50" s="11"/>
      <c r="J50" s="11"/>
      <c r="K50" s="11"/>
      <c r="L50" s="11"/>
      <c r="M50" s="11"/>
      <c r="N50" s="11"/>
      <c r="O50" s="11"/>
      <c r="P50" s="11"/>
      <c r="Q50" s="11"/>
      <c r="R50" s="11"/>
      <c r="S50" s="11"/>
      <c r="T50" s="11"/>
    </row>
    <row r="51" spans="1:20" hidden="1" x14ac:dyDescent="0.25">
      <c r="A51" s="118" t="s">
        <v>95</v>
      </c>
      <c r="B51" s="113" t="str">
        <f>IF(C38=TRUE,"BAJO",IF(C39=TRUE,"MEDIO",IF(C40=TRUE,"ALTO","Seleccione hoja:""Matriz de Riesgos")))</f>
        <v>Seleccione hoja:"Matriz de Riesgos</v>
      </c>
      <c r="C51" s="11" t="str">
        <f>IF(B49="Bajo",D38,IF(B49="MEDIO",D39,IF(B49="ALTO",D40,"Seleccione hoja:""Matriz de Riesgos - Descripción")))</f>
        <v>Seleccione hoja:"Matriz de Riesgos - Descripción</v>
      </c>
      <c r="D51" s="11"/>
      <c r="E51" s="11"/>
      <c r="F51" s="11"/>
      <c r="G51" s="11"/>
      <c r="H51" s="11"/>
      <c r="I51" s="11"/>
      <c r="J51" s="11"/>
      <c r="K51" s="11"/>
      <c r="L51" s="11"/>
      <c r="M51" s="11"/>
      <c r="N51" s="11"/>
      <c r="O51" s="11"/>
      <c r="P51" s="11"/>
      <c r="Q51" s="11"/>
      <c r="R51" s="11"/>
      <c r="S51" s="11"/>
      <c r="T51" s="11"/>
    </row>
    <row r="52" spans="1:20" hidden="1" x14ac:dyDescent="0.25">
      <c r="A52" s="11"/>
      <c r="B52" s="11"/>
      <c r="C52" s="11"/>
      <c r="D52" s="11"/>
      <c r="E52" s="11"/>
      <c r="F52" s="11"/>
      <c r="G52" s="11"/>
      <c r="H52" s="11"/>
      <c r="I52" s="11"/>
      <c r="J52" s="11"/>
      <c r="K52" s="11"/>
      <c r="L52" s="11"/>
      <c r="M52" s="11"/>
      <c r="N52" s="11"/>
      <c r="O52" s="11"/>
      <c r="P52" s="11"/>
      <c r="Q52" s="11"/>
      <c r="R52" s="11"/>
      <c r="S52" s="11"/>
      <c r="T52" s="11"/>
    </row>
    <row r="53" spans="1:20" hidden="1" x14ac:dyDescent="0.25">
      <c r="A53" s="11"/>
      <c r="B53" s="11"/>
      <c r="C53" s="11"/>
      <c r="D53" s="11"/>
      <c r="E53" s="11"/>
      <c r="F53" s="11"/>
      <c r="G53" s="11"/>
      <c r="H53" s="11"/>
      <c r="I53" s="11"/>
      <c r="J53" s="11"/>
      <c r="K53" s="11"/>
      <c r="L53" s="11"/>
      <c r="M53" s="11"/>
      <c r="N53" s="11"/>
      <c r="O53" s="11"/>
      <c r="P53" s="11"/>
      <c r="Q53" s="11"/>
      <c r="R53" s="11"/>
      <c r="S53" s="11"/>
      <c r="T53" s="11"/>
    </row>
    <row r="54" spans="1:20" hidden="1" x14ac:dyDescent="0.25">
      <c r="A54" s="11"/>
      <c r="B54" s="11"/>
      <c r="C54" s="11"/>
      <c r="D54" s="11"/>
      <c r="E54" s="11"/>
      <c r="F54" s="11"/>
      <c r="G54" s="11"/>
      <c r="H54" s="11"/>
      <c r="I54" s="11"/>
      <c r="J54" s="11"/>
      <c r="K54" s="11"/>
      <c r="L54" s="11"/>
      <c r="M54" s="11"/>
      <c r="N54" s="11"/>
      <c r="O54" s="11"/>
      <c r="P54" s="11"/>
      <c r="Q54" s="11"/>
      <c r="R54" s="11"/>
      <c r="S54" s="11"/>
      <c r="T54" s="11"/>
    </row>
    <row r="55" spans="1:20" x14ac:dyDescent="0.25">
      <c r="A55" s="11"/>
      <c r="B55" s="11"/>
      <c r="C55" s="11"/>
      <c r="D55" s="11"/>
      <c r="E55" s="11"/>
      <c r="F55" s="11"/>
      <c r="G55" s="11"/>
      <c r="H55" s="11"/>
      <c r="I55" s="11"/>
      <c r="J55" s="11"/>
      <c r="K55" s="11"/>
      <c r="L55" s="11"/>
      <c r="M55" s="11"/>
      <c r="N55" s="11"/>
      <c r="O55" s="11"/>
      <c r="P55" s="11"/>
      <c r="Q55" s="11"/>
      <c r="R55" s="11"/>
      <c r="S55" s="11"/>
      <c r="T55" s="11"/>
    </row>
    <row r="56" spans="1:20" x14ac:dyDescent="0.25">
      <c r="A56" s="11"/>
      <c r="B56" s="11"/>
      <c r="C56" s="11"/>
      <c r="D56" s="11"/>
      <c r="E56" s="11"/>
      <c r="F56" s="11"/>
      <c r="G56" s="11"/>
      <c r="H56" s="11"/>
      <c r="I56" s="11"/>
      <c r="J56" s="11"/>
      <c r="K56" s="11"/>
      <c r="L56" s="11"/>
      <c r="M56" s="11"/>
      <c r="N56" s="11"/>
      <c r="O56" s="11"/>
      <c r="P56" s="11"/>
      <c r="Q56" s="11"/>
      <c r="R56" s="11"/>
      <c r="S56" s="11"/>
      <c r="T56" s="11"/>
    </row>
    <row r="57" spans="1:20" x14ac:dyDescent="0.25">
      <c r="A57" s="11"/>
      <c r="B57" s="11"/>
      <c r="C57" s="11"/>
      <c r="D57" s="11"/>
      <c r="E57" s="11"/>
      <c r="F57" s="11"/>
      <c r="G57" s="11"/>
      <c r="H57" s="11"/>
      <c r="I57" s="11"/>
      <c r="J57" s="11"/>
      <c r="K57" s="11"/>
      <c r="L57" s="11"/>
      <c r="M57" s="11"/>
      <c r="N57" s="11"/>
      <c r="O57" s="11"/>
      <c r="P57" s="11"/>
      <c r="Q57" s="11"/>
      <c r="R57" s="11"/>
      <c r="S57" s="11"/>
      <c r="T57" s="11"/>
    </row>
    <row r="58" spans="1:20" x14ac:dyDescent="0.25">
      <c r="A58" s="11"/>
      <c r="B58" s="11"/>
      <c r="C58" s="11"/>
      <c r="D58" s="11"/>
      <c r="E58" s="11"/>
      <c r="F58" s="11"/>
      <c r="G58" s="11"/>
      <c r="H58" s="11"/>
      <c r="I58" s="11"/>
      <c r="J58" s="11"/>
      <c r="K58" s="11"/>
      <c r="L58" s="11"/>
      <c r="M58" s="11"/>
      <c r="N58" s="11"/>
      <c r="O58" s="11"/>
      <c r="P58" s="11"/>
      <c r="Q58" s="11"/>
      <c r="R58" s="11"/>
      <c r="S58" s="11"/>
      <c r="T58" s="11"/>
    </row>
    <row r="59" spans="1:20" x14ac:dyDescent="0.25">
      <c r="A59" s="11"/>
      <c r="B59" s="11"/>
      <c r="C59" s="11"/>
      <c r="D59" s="11"/>
      <c r="E59" s="11"/>
      <c r="F59" s="11"/>
      <c r="G59" s="11"/>
      <c r="H59" s="11"/>
      <c r="I59" s="11"/>
      <c r="J59" s="11"/>
      <c r="K59" s="11"/>
      <c r="L59" s="11"/>
      <c r="M59" s="11"/>
      <c r="N59" s="11"/>
      <c r="O59" s="11"/>
      <c r="P59" s="11"/>
      <c r="Q59" s="11"/>
      <c r="R59" s="11"/>
      <c r="S59" s="11"/>
      <c r="T59" s="11"/>
    </row>
    <row r="60" spans="1:20" x14ac:dyDescent="0.25">
      <c r="A60" s="11"/>
      <c r="B60" s="11"/>
      <c r="C60" s="11"/>
      <c r="D60" s="11"/>
      <c r="E60" s="11"/>
      <c r="F60" s="11"/>
      <c r="G60" s="11"/>
      <c r="H60" s="11"/>
      <c r="I60" s="11"/>
      <c r="J60" s="11"/>
      <c r="K60" s="11"/>
      <c r="L60" s="11"/>
      <c r="M60" s="11"/>
      <c r="N60" s="11"/>
      <c r="O60" s="11"/>
      <c r="P60" s="11"/>
      <c r="Q60" s="11"/>
      <c r="R60" s="11"/>
      <c r="S60" s="11"/>
      <c r="T60" s="11"/>
    </row>
    <row r="61" spans="1:20" x14ac:dyDescent="0.25">
      <c r="A61" s="11"/>
      <c r="B61" s="11"/>
      <c r="C61" s="11"/>
      <c r="D61" s="11"/>
      <c r="E61" s="11"/>
      <c r="F61" s="11"/>
      <c r="G61" s="11"/>
      <c r="H61" s="11"/>
      <c r="I61" s="11"/>
      <c r="J61" s="11"/>
      <c r="K61" s="11"/>
      <c r="L61" s="11"/>
      <c r="M61" s="11"/>
      <c r="N61" s="11"/>
      <c r="O61" s="11"/>
      <c r="P61" s="11"/>
      <c r="Q61" s="11"/>
      <c r="R61" s="11"/>
      <c r="S61" s="11"/>
      <c r="T61" s="11"/>
    </row>
    <row r="62" spans="1:20" x14ac:dyDescent="0.25">
      <c r="A62" s="11"/>
      <c r="B62" s="11"/>
      <c r="C62" s="11"/>
      <c r="D62" s="11"/>
      <c r="E62" s="11"/>
      <c r="F62" s="11"/>
      <c r="G62" s="11"/>
      <c r="H62" s="11"/>
      <c r="I62" s="11"/>
      <c r="J62" s="11"/>
      <c r="K62" s="11"/>
      <c r="L62" s="11"/>
      <c r="M62" s="11"/>
      <c r="N62" s="11"/>
      <c r="O62" s="11"/>
      <c r="P62" s="11"/>
      <c r="Q62" s="11"/>
      <c r="R62" s="11"/>
      <c r="S62" s="11"/>
      <c r="T62" s="11"/>
    </row>
    <row r="63" spans="1:20" x14ac:dyDescent="0.25">
      <c r="A63" s="11"/>
      <c r="B63" s="11"/>
      <c r="C63" s="11"/>
      <c r="D63" s="11"/>
      <c r="E63" s="11"/>
      <c r="F63" s="11"/>
      <c r="G63" s="11"/>
      <c r="H63" s="11"/>
      <c r="I63" s="11"/>
      <c r="J63" s="11"/>
      <c r="K63" s="11"/>
      <c r="L63" s="11"/>
      <c r="M63" s="11"/>
      <c r="N63" s="11"/>
      <c r="O63" s="11"/>
      <c r="P63" s="11"/>
      <c r="Q63" s="11"/>
      <c r="R63" s="11"/>
      <c r="S63" s="11"/>
      <c r="T63" s="11"/>
    </row>
    <row r="64" spans="1:20" x14ac:dyDescent="0.25">
      <c r="A64" s="11"/>
      <c r="B64" s="11"/>
      <c r="C64" s="11"/>
      <c r="D64" s="11"/>
      <c r="E64" s="11"/>
      <c r="F64" s="11"/>
      <c r="G64" s="11"/>
      <c r="H64" s="11"/>
      <c r="I64" s="11"/>
      <c r="J64" s="11"/>
      <c r="K64" s="11"/>
      <c r="L64" s="11"/>
      <c r="M64" s="11"/>
      <c r="N64" s="11"/>
      <c r="O64" s="11"/>
      <c r="P64" s="11"/>
      <c r="Q64" s="11"/>
      <c r="R64" s="11"/>
      <c r="S64" s="11"/>
      <c r="T64" s="11"/>
    </row>
    <row r="65" spans="1:20" x14ac:dyDescent="0.25">
      <c r="A65" s="11"/>
      <c r="B65" s="11"/>
      <c r="C65" s="11"/>
      <c r="D65" s="11"/>
      <c r="E65" s="11"/>
      <c r="F65" s="11"/>
      <c r="G65" s="11"/>
      <c r="H65" s="11"/>
      <c r="I65" s="11"/>
      <c r="J65" s="11"/>
      <c r="K65" s="11"/>
      <c r="L65" s="11"/>
      <c r="M65" s="11"/>
      <c r="N65" s="11"/>
      <c r="O65" s="11"/>
      <c r="P65" s="11"/>
      <c r="Q65" s="11"/>
      <c r="R65" s="11"/>
      <c r="S65" s="11"/>
      <c r="T65" s="11"/>
    </row>
    <row r="66" spans="1:20" x14ac:dyDescent="0.25">
      <c r="A66" s="11"/>
      <c r="B66" s="11"/>
      <c r="C66" s="11"/>
      <c r="D66" s="11"/>
      <c r="E66" s="11"/>
      <c r="F66" s="11"/>
      <c r="G66" s="11"/>
      <c r="H66" s="11"/>
      <c r="I66" s="11"/>
      <c r="J66" s="11"/>
      <c r="K66" s="11"/>
      <c r="L66" s="11"/>
      <c r="M66" s="11"/>
      <c r="N66" s="11"/>
      <c r="O66" s="11"/>
      <c r="P66" s="11"/>
      <c r="Q66" s="11"/>
      <c r="R66" s="11"/>
      <c r="S66" s="11"/>
      <c r="T66" s="11"/>
    </row>
    <row r="67" spans="1:20" x14ac:dyDescent="0.25">
      <c r="A67" s="11"/>
      <c r="B67" s="11"/>
      <c r="C67" s="11"/>
      <c r="D67" s="11"/>
      <c r="E67" s="11"/>
      <c r="F67" s="11"/>
      <c r="H67" s="11"/>
      <c r="I67" s="11"/>
      <c r="J67" s="11"/>
      <c r="K67" s="11"/>
      <c r="L67" s="11"/>
      <c r="M67" s="11"/>
      <c r="N67" s="11"/>
      <c r="O67" s="11"/>
      <c r="P67" s="11"/>
      <c r="Q67" s="11"/>
      <c r="R67" s="11"/>
      <c r="S67" s="11"/>
      <c r="T67" s="11"/>
    </row>
    <row r="68" spans="1:20" x14ac:dyDescent="0.25">
      <c r="A68" s="11"/>
      <c r="B68" s="11"/>
      <c r="C68" s="11"/>
      <c r="D68" s="11"/>
      <c r="E68" s="11"/>
      <c r="F68" s="11"/>
      <c r="G68" s="11"/>
      <c r="H68" s="11"/>
      <c r="I68" s="11"/>
      <c r="J68" s="11"/>
      <c r="K68" s="11"/>
      <c r="L68" s="11"/>
      <c r="M68" s="11"/>
      <c r="N68" s="11"/>
      <c r="O68" s="11"/>
      <c r="P68" s="11"/>
      <c r="Q68" s="11"/>
      <c r="R68" s="11"/>
      <c r="S68" s="11"/>
      <c r="T68" s="11"/>
    </row>
    <row r="69" spans="1:20" x14ac:dyDescent="0.25">
      <c r="A69" s="11"/>
      <c r="B69" s="11"/>
      <c r="C69" s="11"/>
      <c r="D69" s="11"/>
      <c r="E69" s="11"/>
      <c r="F69" s="11"/>
      <c r="G69" s="11"/>
      <c r="H69" s="11"/>
      <c r="I69" s="11"/>
      <c r="J69" s="11"/>
      <c r="K69" s="11"/>
      <c r="L69" s="11"/>
      <c r="M69" s="11"/>
      <c r="N69" s="11"/>
      <c r="O69" s="11"/>
      <c r="P69" s="11"/>
      <c r="Q69" s="11"/>
      <c r="R69" s="11"/>
      <c r="S69" s="11"/>
      <c r="T69" s="11"/>
    </row>
    <row r="70" spans="1:20" x14ac:dyDescent="0.25">
      <c r="A70" s="11"/>
      <c r="B70" s="69" t="s">
        <v>88</v>
      </c>
      <c r="C70" s="11"/>
      <c r="D70" s="11"/>
      <c r="E70" s="11"/>
      <c r="F70" s="11"/>
      <c r="G70" s="11"/>
      <c r="H70" s="11"/>
      <c r="I70" s="11"/>
      <c r="J70" s="11"/>
      <c r="K70" s="11"/>
      <c r="L70" s="11"/>
      <c r="M70" s="11"/>
      <c r="N70" s="11"/>
      <c r="O70" s="11"/>
      <c r="P70" s="11"/>
      <c r="Q70" s="11"/>
      <c r="R70" s="11"/>
      <c r="S70" s="11"/>
      <c r="T70" s="11"/>
    </row>
    <row r="71" spans="1:20" x14ac:dyDescent="0.25">
      <c r="A71" s="11"/>
      <c r="B71" s="11"/>
      <c r="C71" s="11"/>
      <c r="D71" s="11"/>
      <c r="E71" s="11"/>
      <c r="F71" s="11"/>
      <c r="G71" s="11"/>
      <c r="H71" s="11"/>
      <c r="I71" s="11"/>
      <c r="J71" s="11"/>
      <c r="K71" s="11"/>
      <c r="L71" s="11"/>
      <c r="M71" s="11"/>
      <c r="N71" s="11"/>
      <c r="O71" s="11"/>
      <c r="P71" s="11"/>
      <c r="Q71" s="11"/>
      <c r="R71" s="11"/>
      <c r="S71" s="11"/>
      <c r="T71" s="11"/>
    </row>
    <row r="72" spans="1:20" x14ac:dyDescent="0.25">
      <c r="A72" s="11"/>
      <c r="B72" s="70" t="s">
        <v>89</v>
      </c>
      <c r="C72" s="11"/>
      <c r="D72" s="11"/>
      <c r="E72" s="11"/>
      <c r="F72" s="11"/>
      <c r="G72" s="11"/>
      <c r="H72" s="11"/>
      <c r="I72" s="11"/>
      <c r="J72" s="11"/>
      <c r="K72" s="11"/>
      <c r="L72" s="11"/>
      <c r="M72" s="11"/>
      <c r="N72" s="11"/>
      <c r="O72" s="11"/>
      <c r="P72" s="11"/>
      <c r="Q72" s="11"/>
      <c r="R72" s="11"/>
      <c r="S72" s="11"/>
      <c r="T72" s="11"/>
    </row>
    <row r="73" spans="1:20" x14ac:dyDescent="0.25">
      <c r="A73" s="11"/>
      <c r="B73" s="11"/>
      <c r="C73" s="11"/>
      <c r="D73" s="11"/>
      <c r="E73" s="11"/>
      <c r="F73" s="11"/>
      <c r="G73" s="11"/>
      <c r="H73" s="11"/>
      <c r="I73" s="11"/>
      <c r="J73" s="11"/>
      <c r="K73" s="11"/>
      <c r="L73" s="11"/>
      <c r="M73" s="11"/>
      <c r="N73" s="11"/>
      <c r="O73" s="11"/>
      <c r="P73" s="11"/>
      <c r="Q73" s="11"/>
      <c r="R73" s="11"/>
      <c r="S73" s="11"/>
      <c r="T73" s="11"/>
    </row>
    <row r="74" spans="1:20" x14ac:dyDescent="0.25">
      <c r="A74" s="11"/>
      <c r="B74" s="70" t="s">
        <v>90</v>
      </c>
      <c r="C74" s="11"/>
      <c r="D74" s="11"/>
      <c r="E74" s="11"/>
      <c r="F74" s="11"/>
      <c r="G74" s="11"/>
      <c r="H74" s="11"/>
      <c r="I74" s="11"/>
      <c r="J74" s="11"/>
      <c r="K74" s="11"/>
      <c r="L74" s="11"/>
      <c r="M74" s="11"/>
      <c r="N74" s="11"/>
      <c r="O74" s="11"/>
      <c r="P74" s="11"/>
      <c r="Q74" s="11"/>
      <c r="R74" s="11"/>
      <c r="S74" s="11"/>
      <c r="T74" s="11"/>
    </row>
    <row r="75" spans="1:20" ht="14.5" customHeight="1" x14ac:dyDescent="0.25">
      <c r="A75" s="11"/>
      <c r="B75" s="70" t="s">
        <v>91</v>
      </c>
      <c r="C75" s="11"/>
      <c r="D75" s="11"/>
      <c r="E75" s="11"/>
      <c r="F75" s="11"/>
      <c r="G75" s="11"/>
      <c r="H75" s="11"/>
      <c r="I75" s="11"/>
      <c r="J75" s="11"/>
      <c r="K75" s="11"/>
      <c r="L75" s="11"/>
      <c r="M75" s="11"/>
      <c r="N75" s="11"/>
      <c r="O75" s="11"/>
      <c r="P75" s="11"/>
      <c r="Q75" s="11"/>
      <c r="R75" s="11"/>
      <c r="S75" s="11"/>
      <c r="T75" s="11"/>
    </row>
    <row r="76" spans="1:20" ht="14.5" customHeight="1" x14ac:dyDescent="0.25">
      <c r="A76" s="11"/>
      <c r="B76" s="70" t="s">
        <v>92</v>
      </c>
      <c r="C76" s="11"/>
      <c r="D76" s="11"/>
      <c r="E76" s="11"/>
      <c r="F76" s="11"/>
      <c r="G76" s="11"/>
      <c r="H76" s="11"/>
      <c r="I76" s="11"/>
      <c r="J76" s="11"/>
      <c r="K76" s="11"/>
      <c r="L76" s="11"/>
      <c r="M76" s="11"/>
      <c r="N76" s="11"/>
      <c r="O76" s="11"/>
      <c r="P76" s="11"/>
      <c r="Q76" s="11"/>
      <c r="R76" s="11"/>
      <c r="S76" s="11"/>
      <c r="T76" s="11"/>
    </row>
    <row r="77" spans="1:20" ht="14.5" customHeight="1" x14ac:dyDescent="0.25">
      <c r="A77" s="11"/>
      <c r="B77" s="11"/>
      <c r="C77" s="11"/>
      <c r="D77" s="11"/>
      <c r="E77" s="11"/>
      <c r="F77" s="11"/>
      <c r="G77" s="11"/>
      <c r="H77" s="11"/>
      <c r="I77" s="11"/>
      <c r="J77" s="11"/>
      <c r="K77" s="11"/>
      <c r="L77" s="11"/>
      <c r="M77" s="11"/>
      <c r="N77" s="11"/>
      <c r="O77" s="11"/>
      <c r="P77" s="11"/>
      <c r="Q77" s="11"/>
      <c r="R77" s="11"/>
      <c r="S77" s="11"/>
      <c r="T77" s="11"/>
    </row>
    <row r="78" spans="1:20" x14ac:dyDescent="0.25">
      <c r="A78" s="11"/>
      <c r="B78" s="11"/>
      <c r="C78" s="11"/>
      <c r="D78" s="11"/>
      <c r="E78" s="11"/>
      <c r="F78" s="11"/>
      <c r="G78" s="11"/>
      <c r="H78" s="11"/>
      <c r="I78" s="11"/>
      <c r="J78" s="11"/>
      <c r="K78" s="11"/>
      <c r="L78" s="11"/>
      <c r="M78" s="11"/>
      <c r="N78" s="11"/>
      <c r="O78" s="11"/>
      <c r="P78" s="11"/>
      <c r="Q78" s="11"/>
      <c r="R78" s="11"/>
      <c r="S78" s="11"/>
      <c r="T78" s="11"/>
    </row>
    <row r="79" spans="1:20" x14ac:dyDescent="0.25">
      <c r="A79" s="11"/>
      <c r="B79" s="11"/>
      <c r="C79" s="11"/>
      <c r="D79" s="11"/>
      <c r="E79" s="11"/>
      <c r="F79" s="11"/>
      <c r="G79" s="11"/>
      <c r="H79" s="11"/>
      <c r="I79" s="11"/>
      <c r="J79" s="11"/>
      <c r="K79" s="11"/>
      <c r="L79" s="11"/>
      <c r="M79" s="11"/>
      <c r="N79" s="11"/>
      <c r="O79" s="11"/>
      <c r="P79" s="11"/>
      <c r="Q79" s="11"/>
      <c r="R79" s="11"/>
      <c r="S79" s="11"/>
      <c r="T79" s="11"/>
    </row>
    <row r="80" spans="1:20" x14ac:dyDescent="0.25">
      <c r="A80" s="11"/>
      <c r="B80" s="11"/>
      <c r="C80" s="11"/>
      <c r="D80" s="11"/>
      <c r="E80" s="11"/>
      <c r="F80" s="11"/>
      <c r="G80" s="11"/>
      <c r="H80" s="11"/>
      <c r="I80" s="11"/>
      <c r="J80" s="11"/>
      <c r="K80" s="11"/>
      <c r="L80" s="11"/>
      <c r="M80" s="11"/>
      <c r="N80" s="11"/>
      <c r="O80" s="11"/>
      <c r="P80" s="11"/>
      <c r="Q80" s="11"/>
      <c r="R80" s="11"/>
      <c r="S80" s="11"/>
      <c r="T80" s="11"/>
    </row>
    <row r="81" spans="1:20" x14ac:dyDescent="0.25">
      <c r="A81" s="11"/>
      <c r="B81" s="11"/>
      <c r="C81" s="11"/>
      <c r="D81" s="11"/>
      <c r="E81" s="11"/>
      <c r="F81" s="11"/>
      <c r="G81" s="11"/>
      <c r="H81" s="11"/>
      <c r="I81" s="11"/>
      <c r="J81" s="11"/>
      <c r="K81" s="11"/>
      <c r="L81" s="11"/>
      <c r="M81" s="11"/>
      <c r="N81" s="11"/>
      <c r="O81" s="11"/>
      <c r="P81" s="11"/>
      <c r="Q81" s="11"/>
      <c r="R81" s="11"/>
      <c r="S81" s="11"/>
      <c r="T81" s="11"/>
    </row>
    <row r="82" spans="1:20" x14ac:dyDescent="0.25">
      <c r="A82" s="11"/>
      <c r="B82" s="11"/>
      <c r="C82" s="11"/>
      <c r="D82" s="11"/>
      <c r="E82" s="11"/>
      <c r="F82" s="11"/>
      <c r="G82" s="11"/>
      <c r="H82" s="11"/>
      <c r="I82" s="11"/>
      <c r="J82" s="11"/>
      <c r="K82" s="11"/>
      <c r="L82" s="11"/>
      <c r="M82" s="11"/>
      <c r="N82" s="11"/>
      <c r="O82" s="11"/>
      <c r="P82" s="11"/>
      <c r="Q82" s="11"/>
      <c r="R82" s="11"/>
      <c r="S82" s="11"/>
      <c r="T82" s="11"/>
    </row>
    <row r="83" spans="1:20" x14ac:dyDescent="0.25">
      <c r="A83" s="11"/>
      <c r="B83" s="11"/>
      <c r="C83" s="11"/>
      <c r="D83" s="11"/>
      <c r="E83" s="11"/>
      <c r="F83" s="11"/>
      <c r="G83" s="11"/>
      <c r="H83" s="11"/>
      <c r="I83" s="11"/>
      <c r="J83" s="11"/>
      <c r="K83" s="11"/>
      <c r="L83" s="11"/>
      <c r="M83" s="11"/>
      <c r="N83" s="11"/>
      <c r="O83" s="11"/>
      <c r="P83" s="11"/>
      <c r="Q83" s="11"/>
      <c r="R83" s="11"/>
      <c r="S83" s="11"/>
      <c r="T83" s="11"/>
    </row>
    <row r="84" spans="1:20" x14ac:dyDescent="0.25">
      <c r="A84" s="11"/>
      <c r="B84" s="11"/>
      <c r="C84" s="11"/>
      <c r="D84" s="11"/>
      <c r="E84" s="11"/>
      <c r="F84" s="11"/>
      <c r="G84" s="11"/>
      <c r="H84" s="11"/>
      <c r="I84" s="11"/>
      <c r="J84" s="11"/>
      <c r="K84" s="11"/>
      <c r="L84" s="11"/>
      <c r="M84" s="11"/>
      <c r="N84" s="11"/>
      <c r="O84" s="11"/>
      <c r="P84" s="11"/>
      <c r="Q84" s="11"/>
      <c r="R84" s="11"/>
      <c r="S84" s="11"/>
      <c r="T84" s="11"/>
    </row>
    <row r="85" spans="1:20" x14ac:dyDescent="0.25">
      <c r="A85" s="11"/>
      <c r="B85" s="11"/>
      <c r="C85" s="11"/>
      <c r="D85" s="11"/>
      <c r="E85" s="11"/>
      <c r="F85" s="11"/>
      <c r="G85" s="11"/>
      <c r="H85" s="11"/>
      <c r="I85" s="11"/>
      <c r="J85" s="11"/>
      <c r="K85" s="11"/>
      <c r="L85" s="11"/>
      <c r="M85" s="11"/>
      <c r="N85" s="11"/>
      <c r="O85" s="11"/>
      <c r="P85" s="11"/>
      <c r="Q85" s="11"/>
      <c r="R85" s="11"/>
      <c r="S85" s="11"/>
      <c r="T85" s="11"/>
    </row>
    <row r="86" spans="1:20" x14ac:dyDescent="0.25">
      <c r="A86" s="11"/>
      <c r="B86" s="11"/>
      <c r="C86" s="11"/>
      <c r="D86" s="11"/>
      <c r="E86" s="11"/>
      <c r="F86" s="11"/>
      <c r="G86" s="11"/>
      <c r="H86" s="11"/>
      <c r="I86" s="11"/>
      <c r="J86" s="11"/>
      <c r="K86" s="11"/>
      <c r="L86" s="11"/>
      <c r="M86" s="11"/>
      <c r="N86" s="11"/>
      <c r="O86" s="11"/>
      <c r="P86" s="11"/>
      <c r="Q86" s="11"/>
      <c r="R86" s="11"/>
      <c r="S86" s="11"/>
      <c r="T86" s="11"/>
    </row>
    <row r="87" spans="1:20" x14ac:dyDescent="0.25">
      <c r="A87" s="11"/>
      <c r="B87" s="11"/>
      <c r="C87" s="11"/>
      <c r="D87" s="11"/>
      <c r="E87" s="11"/>
      <c r="F87" s="11"/>
      <c r="G87" s="11"/>
      <c r="H87" s="11"/>
      <c r="I87" s="11"/>
      <c r="J87" s="11"/>
      <c r="K87" s="11"/>
      <c r="L87" s="11"/>
      <c r="M87" s="11"/>
      <c r="N87" s="11"/>
      <c r="O87" s="11"/>
      <c r="P87" s="11"/>
      <c r="Q87" s="11"/>
      <c r="R87" s="11"/>
      <c r="S87" s="11"/>
      <c r="T87" s="11"/>
    </row>
    <row r="88" spans="1:20" x14ac:dyDescent="0.25">
      <c r="A88" s="11"/>
      <c r="B88" s="11"/>
      <c r="C88" s="11"/>
      <c r="D88" s="11"/>
      <c r="E88" s="11"/>
      <c r="F88" s="11"/>
      <c r="G88" s="11"/>
      <c r="H88" s="11"/>
      <c r="I88" s="11"/>
      <c r="J88" s="11"/>
      <c r="K88" s="11"/>
      <c r="L88" s="11"/>
      <c r="M88" s="11"/>
      <c r="N88" s="11"/>
      <c r="O88" s="11"/>
      <c r="P88" s="11"/>
      <c r="Q88" s="11"/>
      <c r="R88" s="11"/>
      <c r="S88" s="11"/>
      <c r="T88" s="11"/>
    </row>
    <row r="89" spans="1:20" x14ac:dyDescent="0.25">
      <c r="A89" s="11"/>
      <c r="B89" s="11"/>
      <c r="C89" s="11"/>
      <c r="D89" s="11"/>
      <c r="E89" s="11"/>
      <c r="F89" s="11"/>
      <c r="G89" s="11"/>
      <c r="H89" s="11"/>
      <c r="I89" s="11"/>
      <c r="J89" s="11"/>
      <c r="K89" s="11"/>
      <c r="L89" s="11"/>
      <c r="M89" s="11"/>
      <c r="N89" s="11"/>
      <c r="O89" s="11"/>
      <c r="P89" s="11"/>
      <c r="Q89" s="11"/>
      <c r="R89" s="11"/>
      <c r="S89" s="11"/>
      <c r="T89" s="11"/>
    </row>
    <row r="90" spans="1:20" x14ac:dyDescent="0.25">
      <c r="A90" s="11"/>
      <c r="B90" s="11"/>
      <c r="C90" s="11"/>
      <c r="D90" s="11"/>
      <c r="E90" s="11"/>
      <c r="F90" s="11"/>
      <c r="G90" s="11"/>
      <c r="H90" s="11"/>
      <c r="I90" s="11"/>
      <c r="J90" s="11"/>
      <c r="K90" s="11"/>
      <c r="L90" s="11"/>
      <c r="M90" s="11"/>
      <c r="N90" s="11"/>
      <c r="O90" s="11"/>
      <c r="P90" s="11"/>
      <c r="Q90" s="11"/>
      <c r="R90" s="11"/>
      <c r="S90" s="11"/>
      <c r="T90" s="11"/>
    </row>
    <row r="91" spans="1:20" x14ac:dyDescent="0.25">
      <c r="A91" s="11"/>
      <c r="B91" s="11"/>
      <c r="C91" s="11"/>
      <c r="D91" s="11"/>
      <c r="E91" s="11"/>
      <c r="F91" s="11"/>
      <c r="G91" s="11"/>
      <c r="H91" s="11"/>
      <c r="I91" s="11"/>
      <c r="J91" s="11"/>
      <c r="K91" s="11"/>
      <c r="L91" s="11"/>
      <c r="M91" s="11"/>
      <c r="N91" s="11"/>
      <c r="O91" s="11"/>
      <c r="P91" s="11"/>
      <c r="Q91" s="11"/>
      <c r="R91" s="11"/>
      <c r="S91" s="11"/>
      <c r="T91" s="11"/>
    </row>
    <row r="92" spans="1:20" x14ac:dyDescent="0.25">
      <c r="A92" s="11"/>
      <c r="B92" s="11"/>
      <c r="C92" s="11"/>
      <c r="D92" s="11"/>
      <c r="E92" s="11"/>
      <c r="F92" s="11"/>
      <c r="G92" s="11"/>
      <c r="H92" s="11"/>
      <c r="I92" s="11"/>
      <c r="J92" s="11"/>
      <c r="K92" s="11"/>
      <c r="L92" s="11"/>
      <c r="M92" s="11"/>
      <c r="N92" s="11"/>
      <c r="O92" s="11"/>
      <c r="P92" s="11"/>
      <c r="Q92" s="11"/>
      <c r="R92" s="11"/>
      <c r="S92" s="11"/>
      <c r="T92" s="11"/>
    </row>
    <row r="93" spans="1:20" x14ac:dyDescent="0.25">
      <c r="A93" s="11"/>
      <c r="B93" s="11"/>
      <c r="C93" s="11"/>
      <c r="D93" s="11"/>
      <c r="E93" s="11"/>
      <c r="F93" s="11"/>
      <c r="G93" s="11"/>
      <c r="H93" s="11"/>
      <c r="I93" s="11"/>
      <c r="J93" s="11"/>
      <c r="K93" s="11"/>
      <c r="L93" s="11"/>
      <c r="M93" s="11"/>
      <c r="N93" s="11"/>
      <c r="O93" s="11"/>
      <c r="P93" s="11"/>
      <c r="Q93" s="11"/>
      <c r="R93" s="11"/>
      <c r="S93" s="11"/>
      <c r="T93" s="11"/>
    </row>
    <row r="94" spans="1:20" x14ac:dyDescent="0.25">
      <c r="A94" s="11"/>
      <c r="B94" s="11"/>
      <c r="C94" s="11"/>
      <c r="D94" s="11"/>
      <c r="E94" s="11"/>
      <c r="F94" s="11"/>
      <c r="G94" s="11"/>
      <c r="H94" s="11"/>
      <c r="I94" s="11"/>
      <c r="J94" s="11"/>
      <c r="K94" s="11"/>
      <c r="L94" s="11"/>
      <c r="M94" s="11"/>
      <c r="N94" s="11"/>
      <c r="O94" s="11"/>
      <c r="P94" s="11"/>
      <c r="Q94" s="11"/>
      <c r="R94" s="11"/>
      <c r="S94" s="11"/>
      <c r="T94" s="11"/>
    </row>
    <row r="95" spans="1:20" x14ac:dyDescent="0.25">
      <c r="A95" s="11"/>
      <c r="B95" s="11"/>
      <c r="C95" s="11"/>
      <c r="D95" s="11"/>
      <c r="E95" s="11"/>
      <c r="F95" s="11"/>
      <c r="G95" s="11"/>
      <c r="H95" s="11"/>
      <c r="I95" s="11"/>
      <c r="J95" s="11"/>
      <c r="K95" s="11"/>
      <c r="L95" s="11"/>
      <c r="M95" s="11"/>
      <c r="N95" s="11"/>
      <c r="O95" s="11"/>
      <c r="P95" s="11"/>
      <c r="Q95" s="11"/>
      <c r="R95" s="11"/>
      <c r="S95" s="11"/>
      <c r="T95" s="11"/>
    </row>
    <row r="96" spans="1:20" x14ac:dyDescent="0.25">
      <c r="A96" s="11"/>
      <c r="B96" s="11"/>
      <c r="C96" s="11"/>
      <c r="D96" s="11"/>
      <c r="E96" s="11"/>
      <c r="F96" s="11"/>
      <c r="G96" s="11"/>
      <c r="H96" s="11"/>
      <c r="I96" s="11"/>
      <c r="J96" s="11"/>
      <c r="K96" s="11"/>
      <c r="L96" s="11"/>
      <c r="M96" s="11"/>
      <c r="N96" s="11"/>
      <c r="O96" s="11"/>
      <c r="P96" s="11"/>
      <c r="Q96" s="11"/>
      <c r="R96" s="11"/>
      <c r="S96" s="11"/>
      <c r="T96" s="11"/>
    </row>
    <row r="97" spans="1:20" x14ac:dyDescent="0.25">
      <c r="A97" s="11"/>
      <c r="B97" s="11"/>
      <c r="C97" s="11"/>
      <c r="D97" s="11"/>
      <c r="E97" s="11"/>
      <c r="F97" s="11"/>
      <c r="G97" s="11"/>
      <c r="H97" s="11"/>
      <c r="I97" s="11"/>
      <c r="J97" s="11"/>
      <c r="K97" s="11"/>
      <c r="L97" s="11"/>
      <c r="M97" s="11"/>
      <c r="N97" s="11"/>
      <c r="O97" s="11"/>
      <c r="P97" s="11"/>
      <c r="Q97" s="11"/>
      <c r="R97" s="11"/>
      <c r="S97" s="11"/>
      <c r="T97" s="11"/>
    </row>
    <row r="98" spans="1:20" x14ac:dyDescent="0.25">
      <c r="A98" s="11"/>
      <c r="B98" s="11"/>
      <c r="C98" s="11"/>
      <c r="D98" s="11"/>
      <c r="E98" s="11"/>
      <c r="F98" s="11"/>
      <c r="G98" s="11"/>
      <c r="H98" s="11"/>
      <c r="I98" s="11"/>
      <c r="J98" s="11"/>
      <c r="K98" s="11"/>
      <c r="L98" s="11"/>
      <c r="M98" s="11"/>
      <c r="N98" s="11"/>
      <c r="O98" s="11"/>
      <c r="P98" s="11"/>
      <c r="Q98" s="11"/>
      <c r="R98" s="11"/>
      <c r="S98" s="11"/>
      <c r="T98" s="11"/>
    </row>
    <row r="99" spans="1:20" x14ac:dyDescent="0.25">
      <c r="A99" s="11"/>
      <c r="B99" s="11"/>
      <c r="C99" s="11"/>
      <c r="D99" s="11"/>
      <c r="E99" s="11"/>
      <c r="F99" s="11"/>
      <c r="G99" s="11"/>
      <c r="H99" s="11"/>
      <c r="I99" s="11"/>
      <c r="J99" s="11"/>
      <c r="K99" s="11"/>
      <c r="L99" s="11"/>
      <c r="M99" s="11"/>
      <c r="N99" s="11"/>
      <c r="O99" s="11"/>
      <c r="P99" s="11"/>
      <c r="Q99" s="11"/>
      <c r="R99" s="11"/>
      <c r="S99" s="11"/>
      <c r="T99" s="11"/>
    </row>
    <row r="100" spans="1:20" x14ac:dyDescent="0.25">
      <c r="A100" s="11"/>
      <c r="B100" s="11"/>
      <c r="C100" s="11"/>
      <c r="D100" s="11"/>
      <c r="E100" s="11"/>
      <c r="F100" s="11"/>
      <c r="G100" s="11"/>
      <c r="H100" s="11"/>
      <c r="I100" s="11"/>
      <c r="J100" s="11"/>
      <c r="K100" s="11"/>
      <c r="L100" s="11"/>
      <c r="M100" s="11"/>
      <c r="N100" s="11"/>
      <c r="O100" s="11"/>
      <c r="P100" s="11"/>
      <c r="Q100" s="11"/>
      <c r="R100" s="11"/>
      <c r="S100" s="11"/>
      <c r="T100" s="11"/>
    </row>
    <row r="101" spans="1:20" x14ac:dyDescent="0.25">
      <c r="A101" s="11"/>
      <c r="B101" s="11"/>
      <c r="C101" s="11"/>
      <c r="D101" s="11"/>
      <c r="E101" s="11"/>
      <c r="F101" s="11"/>
      <c r="G101" s="11"/>
      <c r="H101" s="11"/>
      <c r="I101" s="11"/>
      <c r="J101" s="11"/>
      <c r="K101" s="11"/>
      <c r="L101" s="11"/>
      <c r="M101" s="11"/>
      <c r="N101" s="11"/>
      <c r="O101" s="11"/>
      <c r="P101" s="11"/>
      <c r="Q101" s="11"/>
      <c r="R101" s="11"/>
      <c r="S101" s="11"/>
      <c r="T101" s="11"/>
    </row>
    <row r="102" spans="1:20" x14ac:dyDescent="0.25">
      <c r="A102" s="11"/>
      <c r="B102" s="11"/>
      <c r="C102" s="11"/>
      <c r="D102" s="11"/>
      <c r="E102" s="11"/>
      <c r="F102" s="11"/>
      <c r="G102" s="11"/>
      <c r="H102" s="11"/>
      <c r="I102" s="11"/>
      <c r="J102" s="11"/>
      <c r="K102" s="11"/>
      <c r="L102" s="11"/>
      <c r="M102" s="11"/>
      <c r="N102" s="11"/>
      <c r="O102" s="11"/>
      <c r="P102" s="11"/>
      <c r="Q102" s="11"/>
      <c r="R102" s="11"/>
      <c r="S102" s="11"/>
      <c r="T102" s="11"/>
    </row>
    <row r="103" spans="1:20" x14ac:dyDescent="0.25">
      <c r="A103" s="11"/>
      <c r="B103" s="11"/>
      <c r="C103" s="11"/>
      <c r="D103" s="11"/>
      <c r="E103" s="11"/>
      <c r="F103" s="11"/>
      <c r="G103" s="11"/>
      <c r="H103" s="11"/>
      <c r="I103" s="11"/>
      <c r="J103" s="11"/>
      <c r="K103" s="11"/>
      <c r="L103" s="11"/>
      <c r="M103" s="11"/>
      <c r="N103" s="11"/>
      <c r="O103" s="11"/>
      <c r="P103" s="11"/>
      <c r="Q103" s="11"/>
      <c r="R103" s="11"/>
      <c r="S103" s="11"/>
      <c r="T103" s="11"/>
    </row>
    <row r="104" spans="1:20" x14ac:dyDescent="0.25">
      <c r="A104" s="11"/>
      <c r="B104" s="11"/>
      <c r="C104" s="11"/>
      <c r="D104" s="11"/>
      <c r="E104" s="11"/>
      <c r="F104" s="11"/>
      <c r="G104" s="11"/>
      <c r="H104" s="11"/>
      <c r="I104" s="11"/>
      <c r="J104" s="11"/>
      <c r="K104" s="11"/>
      <c r="L104" s="11"/>
      <c r="M104" s="11"/>
      <c r="N104" s="11"/>
      <c r="O104" s="11"/>
      <c r="P104" s="11"/>
      <c r="Q104" s="11"/>
      <c r="R104" s="11"/>
      <c r="S104" s="11"/>
      <c r="T104" s="11"/>
    </row>
    <row r="105" spans="1:20" x14ac:dyDescent="0.25">
      <c r="A105" s="11"/>
      <c r="B105" s="11"/>
      <c r="C105" s="11"/>
      <c r="D105" s="11"/>
      <c r="E105" s="11"/>
      <c r="F105" s="11"/>
      <c r="G105" s="11"/>
      <c r="H105" s="11"/>
      <c r="I105" s="11"/>
      <c r="J105" s="11"/>
      <c r="K105" s="11"/>
      <c r="L105" s="11"/>
      <c r="M105" s="11"/>
      <c r="N105" s="11"/>
      <c r="O105" s="11"/>
      <c r="P105" s="11"/>
      <c r="Q105" s="11"/>
      <c r="R105" s="11"/>
      <c r="S105" s="11"/>
      <c r="T105" s="11"/>
    </row>
    <row r="106" spans="1:20" x14ac:dyDescent="0.25">
      <c r="A106" s="11"/>
      <c r="B106" s="11"/>
      <c r="C106" s="11"/>
      <c r="D106" s="11"/>
      <c r="E106" s="11"/>
      <c r="F106" s="11"/>
      <c r="G106" s="11"/>
      <c r="H106" s="11"/>
      <c r="I106" s="11"/>
      <c r="J106" s="11"/>
      <c r="K106" s="11"/>
      <c r="L106" s="11"/>
      <c r="M106" s="11"/>
      <c r="N106" s="11"/>
      <c r="O106" s="11"/>
      <c r="P106" s="11"/>
      <c r="Q106" s="11"/>
      <c r="R106" s="11"/>
      <c r="S106" s="11"/>
      <c r="T106" s="11"/>
    </row>
    <row r="107" spans="1:20" x14ac:dyDescent="0.25">
      <c r="A107" s="11"/>
      <c r="B107" s="11"/>
      <c r="C107" s="11"/>
      <c r="D107" s="11"/>
      <c r="E107" s="11"/>
      <c r="F107" s="11"/>
      <c r="G107" s="11"/>
      <c r="H107" s="11"/>
      <c r="I107" s="11"/>
      <c r="J107" s="11"/>
      <c r="K107" s="11"/>
      <c r="L107" s="11"/>
      <c r="M107" s="11"/>
      <c r="N107" s="11"/>
      <c r="O107" s="11"/>
      <c r="P107" s="11"/>
      <c r="Q107" s="11"/>
      <c r="R107" s="11"/>
      <c r="S107" s="11"/>
      <c r="T107" s="11"/>
    </row>
    <row r="108" spans="1:20" x14ac:dyDescent="0.25">
      <c r="A108" s="11"/>
      <c r="B108" s="11"/>
      <c r="C108" s="11"/>
      <c r="D108" s="11"/>
      <c r="E108" s="11"/>
      <c r="F108" s="11"/>
      <c r="G108" s="11"/>
      <c r="H108" s="11"/>
      <c r="I108" s="11"/>
      <c r="J108" s="11"/>
      <c r="K108" s="11"/>
      <c r="L108" s="11"/>
      <c r="M108" s="11"/>
      <c r="N108" s="11"/>
      <c r="O108" s="11"/>
      <c r="P108" s="11"/>
      <c r="Q108" s="11"/>
      <c r="R108" s="11"/>
      <c r="S108" s="11"/>
      <c r="T108" s="11"/>
    </row>
    <row r="109" spans="1:20" x14ac:dyDescent="0.25">
      <c r="A109" s="11"/>
      <c r="B109" s="11"/>
      <c r="C109" s="11"/>
      <c r="D109" s="11"/>
      <c r="E109" s="11"/>
      <c r="F109" s="11"/>
      <c r="G109" s="11"/>
      <c r="H109" s="11"/>
      <c r="I109" s="11"/>
      <c r="J109" s="11"/>
      <c r="K109" s="11"/>
      <c r="L109" s="11"/>
      <c r="M109" s="11"/>
      <c r="N109" s="11"/>
      <c r="O109" s="11"/>
      <c r="P109" s="11"/>
      <c r="Q109" s="11"/>
      <c r="R109" s="11"/>
      <c r="S109" s="11"/>
      <c r="T109" s="11"/>
    </row>
    <row r="110" spans="1:20" x14ac:dyDescent="0.25">
      <c r="A110" s="11"/>
      <c r="B110" s="11"/>
      <c r="C110" s="11"/>
      <c r="D110" s="11"/>
      <c r="E110" s="11"/>
      <c r="F110" s="11"/>
      <c r="G110" s="11"/>
      <c r="H110" s="11"/>
      <c r="I110" s="11"/>
      <c r="J110" s="11"/>
      <c r="K110" s="11"/>
      <c r="L110" s="11"/>
      <c r="M110" s="11"/>
      <c r="N110" s="11"/>
      <c r="O110" s="11"/>
      <c r="P110" s="11"/>
      <c r="Q110" s="11"/>
      <c r="R110" s="11"/>
      <c r="S110" s="11"/>
      <c r="T110" s="11"/>
    </row>
    <row r="111" spans="1:20" x14ac:dyDescent="0.25">
      <c r="A111" s="11"/>
      <c r="B111" s="11"/>
      <c r="C111" s="11"/>
      <c r="D111" s="11"/>
      <c r="E111" s="11"/>
      <c r="F111" s="11"/>
      <c r="G111" s="11"/>
      <c r="H111" s="11"/>
      <c r="I111" s="11"/>
      <c r="J111" s="11"/>
      <c r="K111" s="11"/>
      <c r="L111" s="11"/>
      <c r="M111" s="11"/>
      <c r="N111" s="11"/>
      <c r="O111" s="11"/>
      <c r="P111" s="11"/>
      <c r="Q111" s="11"/>
      <c r="R111" s="11"/>
      <c r="S111" s="11"/>
      <c r="T111" s="11"/>
    </row>
    <row r="112" spans="1:20" x14ac:dyDescent="0.25">
      <c r="A112" s="11"/>
      <c r="B112" s="11"/>
      <c r="C112" s="11"/>
      <c r="D112" s="11"/>
      <c r="E112" s="11"/>
      <c r="F112" s="11"/>
      <c r="G112" s="11"/>
      <c r="H112" s="11"/>
      <c r="I112" s="11"/>
      <c r="J112" s="11"/>
      <c r="K112" s="11"/>
      <c r="L112" s="11"/>
      <c r="M112" s="11"/>
      <c r="N112" s="11"/>
      <c r="O112" s="11"/>
      <c r="P112" s="11"/>
      <c r="Q112" s="11"/>
      <c r="R112" s="11"/>
      <c r="S112" s="11"/>
      <c r="T112" s="11"/>
    </row>
    <row r="113" spans="1:20" x14ac:dyDescent="0.25">
      <c r="A113" s="11"/>
      <c r="B113" s="11"/>
      <c r="C113" s="11"/>
      <c r="D113" s="11"/>
      <c r="E113" s="11"/>
      <c r="F113" s="11"/>
      <c r="G113" s="11"/>
      <c r="H113" s="11"/>
      <c r="I113" s="11"/>
      <c r="J113" s="11"/>
      <c r="K113" s="11"/>
      <c r="L113" s="11"/>
      <c r="M113" s="11"/>
      <c r="N113" s="11"/>
      <c r="O113" s="11"/>
      <c r="P113" s="11"/>
      <c r="Q113" s="11"/>
      <c r="R113" s="11"/>
      <c r="S113" s="11"/>
      <c r="T113" s="11"/>
    </row>
    <row r="114" spans="1:20" x14ac:dyDescent="0.25">
      <c r="A114" s="11"/>
      <c r="B114" s="11"/>
      <c r="C114" s="11"/>
      <c r="D114" s="11"/>
      <c r="E114" s="11"/>
      <c r="F114" s="11"/>
      <c r="G114" s="11"/>
      <c r="H114" s="11"/>
      <c r="I114" s="11"/>
      <c r="J114" s="11"/>
      <c r="K114" s="11"/>
      <c r="L114" s="11"/>
      <c r="M114" s="11"/>
      <c r="N114" s="11"/>
      <c r="O114" s="11"/>
      <c r="P114" s="11"/>
      <c r="Q114" s="11"/>
      <c r="R114" s="11"/>
      <c r="S114" s="11"/>
      <c r="T114" s="11"/>
    </row>
    <row r="115" spans="1:20" x14ac:dyDescent="0.25">
      <c r="A115" s="11"/>
      <c r="B115" s="11"/>
      <c r="C115" s="11"/>
      <c r="D115" s="11"/>
      <c r="E115" s="11"/>
      <c r="F115" s="11"/>
      <c r="G115" s="11"/>
      <c r="H115" s="11"/>
      <c r="I115" s="11"/>
      <c r="J115" s="11"/>
      <c r="K115" s="11"/>
      <c r="L115" s="11"/>
      <c r="M115" s="11"/>
      <c r="N115" s="11"/>
      <c r="O115" s="11"/>
      <c r="P115" s="11"/>
      <c r="Q115" s="11"/>
      <c r="R115" s="11"/>
      <c r="S115" s="11"/>
      <c r="T115" s="11"/>
    </row>
    <row r="116" spans="1:20" x14ac:dyDescent="0.25">
      <c r="A116" s="11"/>
      <c r="B116" s="11"/>
      <c r="C116" s="11"/>
      <c r="D116" s="11"/>
      <c r="E116" s="11"/>
      <c r="F116" s="11"/>
      <c r="G116" s="11"/>
      <c r="H116" s="11"/>
      <c r="I116" s="11"/>
      <c r="J116" s="11"/>
      <c r="K116" s="11"/>
      <c r="L116" s="11"/>
      <c r="M116" s="11"/>
      <c r="N116" s="11"/>
      <c r="O116" s="11"/>
      <c r="P116" s="11"/>
      <c r="Q116" s="11"/>
      <c r="R116" s="11"/>
      <c r="S116" s="11"/>
      <c r="T116" s="11"/>
    </row>
    <row r="117" spans="1:20" x14ac:dyDescent="0.25">
      <c r="A117" s="11"/>
      <c r="B117" s="11"/>
      <c r="C117" s="11"/>
      <c r="D117" s="11"/>
      <c r="E117" s="11"/>
      <c r="F117" s="11"/>
      <c r="G117" s="11"/>
      <c r="H117" s="11"/>
      <c r="I117" s="11"/>
      <c r="J117" s="11"/>
      <c r="K117" s="11"/>
      <c r="L117" s="11"/>
      <c r="M117" s="11"/>
      <c r="N117" s="11"/>
      <c r="O117" s="11"/>
      <c r="P117" s="11"/>
      <c r="Q117" s="11"/>
      <c r="R117" s="11"/>
      <c r="S117" s="11"/>
      <c r="T117" s="11"/>
    </row>
    <row r="118" spans="1:20" x14ac:dyDescent="0.25">
      <c r="A118" s="11"/>
      <c r="B118" s="11"/>
      <c r="C118" s="11"/>
      <c r="D118" s="11"/>
      <c r="E118" s="11"/>
      <c r="F118" s="11"/>
      <c r="G118" s="11"/>
      <c r="H118" s="11"/>
      <c r="I118" s="11"/>
      <c r="J118" s="11"/>
      <c r="K118" s="11"/>
      <c r="L118" s="11"/>
      <c r="M118" s="11"/>
      <c r="N118" s="11"/>
      <c r="O118" s="11"/>
      <c r="P118" s="11"/>
      <c r="Q118" s="11"/>
      <c r="R118" s="11"/>
      <c r="S118" s="11"/>
      <c r="T118" s="11"/>
    </row>
    <row r="119" spans="1:20" x14ac:dyDescent="0.25">
      <c r="A119" s="11"/>
      <c r="B119" s="11"/>
      <c r="C119" s="11"/>
      <c r="D119" s="11"/>
      <c r="E119" s="11"/>
      <c r="F119" s="11"/>
      <c r="G119" s="11"/>
      <c r="H119" s="11"/>
      <c r="I119" s="11"/>
      <c r="J119" s="11"/>
      <c r="K119" s="11"/>
      <c r="L119" s="11"/>
      <c r="M119" s="11"/>
      <c r="N119" s="11"/>
      <c r="O119" s="11"/>
      <c r="P119" s="11"/>
      <c r="Q119" s="11"/>
      <c r="R119" s="11"/>
      <c r="S119" s="11"/>
      <c r="T119" s="11"/>
    </row>
    <row r="120" spans="1:20" x14ac:dyDescent="0.25">
      <c r="A120" s="11"/>
      <c r="B120" s="11"/>
      <c r="C120" s="11"/>
      <c r="D120" s="11"/>
      <c r="E120" s="11"/>
      <c r="F120" s="11"/>
      <c r="G120" s="11"/>
      <c r="H120" s="11"/>
      <c r="I120" s="11"/>
      <c r="J120" s="11"/>
      <c r="K120" s="11"/>
      <c r="L120" s="11"/>
      <c r="M120" s="11"/>
      <c r="N120" s="11"/>
      <c r="O120" s="11"/>
      <c r="P120" s="11"/>
      <c r="Q120" s="11"/>
      <c r="R120" s="11"/>
      <c r="S120" s="11"/>
      <c r="T120" s="11"/>
    </row>
    <row r="121" spans="1:20" x14ac:dyDescent="0.25">
      <c r="A121" s="11"/>
      <c r="B121" s="11"/>
      <c r="C121" s="11"/>
      <c r="D121" s="11"/>
      <c r="E121" s="11"/>
      <c r="F121" s="11"/>
      <c r="G121" s="11"/>
      <c r="H121" s="11"/>
      <c r="I121" s="11"/>
      <c r="J121" s="11"/>
      <c r="K121" s="11"/>
      <c r="L121" s="11"/>
      <c r="M121" s="11"/>
      <c r="N121" s="11"/>
      <c r="O121" s="11"/>
      <c r="P121" s="11"/>
      <c r="Q121" s="11"/>
      <c r="R121" s="11"/>
      <c r="S121" s="11"/>
      <c r="T121" s="11"/>
    </row>
    <row r="122" spans="1:20" x14ac:dyDescent="0.25">
      <c r="A122" s="11"/>
      <c r="B122" s="11"/>
      <c r="C122" s="11"/>
      <c r="D122" s="11"/>
      <c r="E122" s="11"/>
      <c r="F122" s="11"/>
      <c r="G122" s="11"/>
      <c r="H122" s="11"/>
      <c r="I122" s="11"/>
      <c r="J122" s="11"/>
      <c r="K122" s="11"/>
      <c r="L122" s="11"/>
      <c r="M122" s="11"/>
      <c r="N122" s="11"/>
      <c r="O122" s="11"/>
      <c r="P122" s="11"/>
      <c r="Q122" s="11"/>
      <c r="R122" s="11"/>
      <c r="S122" s="11"/>
      <c r="T122" s="11"/>
    </row>
    <row r="123" spans="1:20" x14ac:dyDescent="0.25">
      <c r="A123" s="11"/>
      <c r="B123" s="11"/>
      <c r="C123" s="11"/>
      <c r="D123" s="11"/>
      <c r="E123" s="11"/>
      <c r="F123" s="11"/>
      <c r="G123" s="11"/>
      <c r="H123" s="11"/>
      <c r="I123" s="11"/>
      <c r="J123" s="11"/>
      <c r="K123" s="11"/>
      <c r="L123" s="11"/>
      <c r="M123" s="11"/>
      <c r="N123" s="11"/>
      <c r="O123" s="11"/>
      <c r="P123" s="11"/>
      <c r="Q123" s="11"/>
      <c r="R123" s="11"/>
      <c r="S123" s="11"/>
      <c r="T123" s="11"/>
    </row>
    <row r="124" spans="1:20" x14ac:dyDescent="0.25">
      <c r="A124" s="11"/>
      <c r="B124" s="11"/>
      <c r="C124" s="11"/>
      <c r="D124" s="11"/>
      <c r="E124" s="11"/>
      <c r="F124" s="11"/>
      <c r="G124" s="11"/>
      <c r="H124" s="11"/>
      <c r="I124" s="11"/>
      <c r="J124" s="11"/>
      <c r="K124" s="11"/>
      <c r="L124" s="11"/>
      <c r="M124" s="11"/>
      <c r="N124" s="11"/>
      <c r="O124" s="11"/>
      <c r="P124" s="11"/>
      <c r="Q124" s="11"/>
      <c r="R124" s="11"/>
      <c r="S124" s="11"/>
      <c r="T124" s="11"/>
    </row>
    <row r="125" spans="1:20" x14ac:dyDescent="0.25">
      <c r="A125" s="11"/>
      <c r="B125" s="11"/>
      <c r="C125" s="11"/>
      <c r="D125" s="11"/>
      <c r="E125" s="11"/>
      <c r="F125" s="11"/>
      <c r="G125" s="11"/>
      <c r="H125" s="11"/>
      <c r="I125" s="11"/>
      <c r="J125" s="11"/>
      <c r="K125" s="11"/>
      <c r="L125" s="11"/>
      <c r="M125" s="11"/>
      <c r="N125" s="11"/>
      <c r="O125" s="11"/>
      <c r="P125" s="11"/>
      <c r="Q125" s="11"/>
      <c r="R125" s="11"/>
      <c r="S125" s="11"/>
      <c r="T125" s="11"/>
    </row>
    <row r="126" spans="1:20" x14ac:dyDescent="0.25">
      <c r="A126" s="11"/>
      <c r="B126" s="11"/>
      <c r="C126" s="11"/>
      <c r="D126" s="11"/>
      <c r="E126" s="11"/>
      <c r="F126" s="11"/>
      <c r="G126" s="11"/>
      <c r="H126" s="11"/>
      <c r="I126" s="11"/>
      <c r="J126" s="11"/>
      <c r="K126" s="11"/>
      <c r="L126" s="11"/>
      <c r="M126" s="11"/>
      <c r="N126" s="11"/>
      <c r="O126" s="11"/>
      <c r="P126" s="11"/>
      <c r="Q126" s="11"/>
      <c r="R126" s="11"/>
      <c r="S126" s="11"/>
      <c r="T126" s="11"/>
    </row>
    <row r="127" spans="1:20" x14ac:dyDescent="0.25">
      <c r="A127" s="11"/>
      <c r="B127" s="11"/>
      <c r="C127" s="11"/>
      <c r="D127" s="11"/>
      <c r="E127" s="11"/>
      <c r="F127" s="11"/>
      <c r="G127" s="11"/>
      <c r="H127" s="11"/>
      <c r="I127" s="11"/>
      <c r="J127" s="11"/>
      <c r="K127" s="11"/>
      <c r="L127" s="11"/>
      <c r="M127" s="11"/>
      <c r="N127" s="11"/>
      <c r="O127" s="11"/>
      <c r="P127" s="11"/>
      <c r="Q127" s="11"/>
      <c r="R127" s="11"/>
      <c r="S127" s="11"/>
      <c r="T127" s="11"/>
    </row>
    <row r="128" spans="1:20" x14ac:dyDescent="0.25">
      <c r="A128" s="11"/>
      <c r="B128" s="11"/>
      <c r="C128" s="11"/>
      <c r="D128" s="11"/>
      <c r="E128" s="11"/>
      <c r="F128" s="11"/>
      <c r="G128" s="11"/>
      <c r="H128" s="11"/>
      <c r="I128" s="11"/>
      <c r="J128" s="11"/>
      <c r="K128" s="11"/>
      <c r="L128" s="11"/>
      <c r="M128" s="11"/>
      <c r="N128" s="11"/>
      <c r="O128" s="11"/>
      <c r="P128" s="11"/>
      <c r="Q128" s="11"/>
      <c r="R128" s="11"/>
      <c r="S128" s="11"/>
      <c r="T128" s="11"/>
    </row>
    <row r="129" spans="1:20" x14ac:dyDescent="0.25">
      <c r="A129" s="11"/>
      <c r="B129" s="11"/>
      <c r="C129" s="11"/>
      <c r="D129" s="11"/>
      <c r="E129" s="11"/>
      <c r="F129" s="11"/>
      <c r="G129" s="11"/>
      <c r="H129" s="11"/>
      <c r="I129" s="11"/>
      <c r="J129" s="11"/>
      <c r="K129" s="11"/>
      <c r="L129" s="11"/>
      <c r="M129" s="11"/>
      <c r="N129" s="11"/>
      <c r="O129" s="11"/>
      <c r="P129" s="11"/>
      <c r="Q129" s="11"/>
      <c r="R129" s="11"/>
      <c r="S129" s="11"/>
      <c r="T129" s="11"/>
    </row>
    <row r="130" spans="1:20" x14ac:dyDescent="0.25">
      <c r="A130" s="11"/>
      <c r="B130" s="11"/>
      <c r="C130" s="11"/>
      <c r="D130" s="11"/>
      <c r="E130" s="11"/>
      <c r="F130" s="11"/>
      <c r="G130" s="11"/>
      <c r="H130" s="11"/>
      <c r="I130" s="11"/>
      <c r="J130" s="11"/>
      <c r="K130" s="11"/>
      <c r="L130" s="11"/>
      <c r="M130" s="11"/>
      <c r="N130" s="11"/>
      <c r="O130" s="11"/>
      <c r="P130" s="11"/>
      <c r="Q130" s="11"/>
      <c r="R130" s="11"/>
      <c r="S130" s="11"/>
      <c r="T130" s="11"/>
    </row>
    <row r="131" spans="1:20" x14ac:dyDescent="0.25">
      <c r="A131" s="11"/>
      <c r="B131" s="11"/>
      <c r="C131" s="11"/>
      <c r="D131" s="11"/>
      <c r="E131" s="11"/>
      <c r="F131" s="11"/>
      <c r="G131" s="11"/>
      <c r="H131" s="11"/>
      <c r="I131" s="11"/>
      <c r="J131" s="11"/>
      <c r="K131" s="11"/>
      <c r="L131" s="11"/>
      <c r="M131" s="11"/>
      <c r="N131" s="11"/>
      <c r="O131" s="11"/>
      <c r="P131" s="11"/>
      <c r="Q131" s="11"/>
      <c r="R131" s="11"/>
      <c r="S131" s="11"/>
      <c r="T131" s="11"/>
    </row>
    <row r="132" spans="1:20" x14ac:dyDescent="0.25">
      <c r="A132" s="11"/>
      <c r="B132" s="11"/>
      <c r="C132" s="11"/>
      <c r="D132" s="11"/>
      <c r="E132" s="11"/>
      <c r="F132" s="11"/>
      <c r="G132" s="11"/>
      <c r="H132" s="11"/>
      <c r="I132" s="11"/>
      <c r="J132" s="11"/>
      <c r="K132" s="11"/>
      <c r="L132" s="11"/>
      <c r="M132" s="11"/>
      <c r="N132" s="11"/>
      <c r="O132" s="11"/>
      <c r="P132" s="11"/>
      <c r="Q132" s="11"/>
      <c r="R132" s="11"/>
      <c r="S132" s="11"/>
      <c r="T132" s="11"/>
    </row>
    <row r="133" spans="1:20" x14ac:dyDescent="0.25">
      <c r="A133" s="11"/>
      <c r="B133" s="11"/>
      <c r="C133" s="11"/>
      <c r="D133" s="11"/>
      <c r="E133" s="11"/>
      <c r="F133" s="11"/>
      <c r="G133" s="11"/>
      <c r="H133" s="11"/>
      <c r="I133" s="11"/>
      <c r="J133" s="11"/>
      <c r="K133" s="11"/>
      <c r="L133" s="11"/>
      <c r="M133" s="11"/>
      <c r="N133" s="11"/>
      <c r="O133" s="11"/>
      <c r="P133" s="11"/>
      <c r="Q133" s="11"/>
      <c r="R133" s="11"/>
      <c r="S133" s="11"/>
      <c r="T133" s="11"/>
    </row>
    <row r="134" spans="1:20" x14ac:dyDescent="0.25">
      <c r="A134" s="11"/>
      <c r="B134" s="11"/>
      <c r="C134" s="11"/>
      <c r="D134" s="11"/>
      <c r="E134" s="11"/>
      <c r="F134" s="11"/>
      <c r="G134" s="11"/>
      <c r="H134" s="11"/>
      <c r="I134" s="11"/>
      <c r="J134" s="11"/>
      <c r="K134" s="11"/>
      <c r="L134" s="11"/>
      <c r="M134" s="11"/>
      <c r="N134" s="11"/>
      <c r="O134" s="11"/>
      <c r="P134" s="11"/>
      <c r="Q134" s="11"/>
      <c r="R134" s="11"/>
      <c r="S134" s="11"/>
      <c r="T134" s="11"/>
    </row>
    <row r="135" spans="1:20" x14ac:dyDescent="0.25">
      <c r="A135" s="11"/>
      <c r="B135" s="11"/>
      <c r="C135" s="11"/>
      <c r="D135" s="11"/>
      <c r="E135" s="11"/>
      <c r="F135" s="11"/>
      <c r="G135" s="11"/>
      <c r="H135" s="11"/>
      <c r="I135" s="11"/>
      <c r="J135" s="11"/>
      <c r="K135" s="11"/>
      <c r="L135" s="11"/>
      <c r="M135" s="11"/>
      <c r="N135" s="11"/>
      <c r="O135" s="11"/>
      <c r="P135" s="11"/>
      <c r="Q135" s="11"/>
      <c r="R135" s="11"/>
      <c r="S135" s="11"/>
      <c r="T135" s="11"/>
    </row>
    <row r="136" spans="1:20" x14ac:dyDescent="0.25">
      <c r="A136" s="11"/>
      <c r="B136" s="11"/>
      <c r="C136" s="11"/>
      <c r="D136" s="11"/>
      <c r="E136" s="11"/>
      <c r="F136" s="11"/>
      <c r="G136" s="11"/>
      <c r="H136" s="11"/>
      <c r="I136" s="11"/>
      <c r="J136" s="11"/>
      <c r="K136" s="11"/>
      <c r="L136" s="11"/>
      <c r="M136" s="11"/>
      <c r="N136" s="11"/>
      <c r="O136" s="11"/>
      <c r="P136" s="11"/>
      <c r="Q136" s="11"/>
      <c r="R136" s="11"/>
      <c r="S136" s="11"/>
      <c r="T136" s="11"/>
    </row>
    <row r="137" spans="1:20" x14ac:dyDescent="0.25">
      <c r="A137" s="11"/>
      <c r="B137" s="11"/>
      <c r="C137" s="11"/>
      <c r="D137" s="11"/>
      <c r="E137" s="11"/>
      <c r="F137" s="11"/>
      <c r="G137" s="11"/>
      <c r="H137" s="11"/>
      <c r="I137" s="11"/>
      <c r="J137" s="11"/>
      <c r="K137" s="11"/>
      <c r="L137" s="11"/>
      <c r="M137" s="11"/>
      <c r="N137" s="11"/>
      <c r="O137" s="11"/>
      <c r="P137" s="11"/>
      <c r="Q137" s="11"/>
      <c r="R137" s="11"/>
      <c r="S137" s="11"/>
      <c r="T137" s="11"/>
    </row>
    <row r="138" spans="1:20" x14ac:dyDescent="0.25">
      <c r="A138" s="11"/>
      <c r="B138" s="11"/>
      <c r="C138" s="11"/>
      <c r="D138" s="11"/>
      <c r="E138" s="11"/>
      <c r="F138" s="11"/>
      <c r="G138" s="11"/>
      <c r="H138" s="11"/>
      <c r="I138" s="11"/>
      <c r="J138" s="11"/>
      <c r="K138" s="11"/>
      <c r="L138" s="11"/>
      <c r="M138" s="11"/>
      <c r="N138" s="11"/>
      <c r="O138" s="11"/>
      <c r="P138" s="11"/>
      <c r="Q138" s="11"/>
      <c r="R138" s="11"/>
      <c r="S138" s="11"/>
      <c r="T138" s="11"/>
    </row>
    <row r="139" spans="1:20" x14ac:dyDescent="0.25">
      <c r="A139" s="11"/>
      <c r="B139" s="11"/>
      <c r="C139" s="11"/>
      <c r="D139" s="11"/>
      <c r="E139" s="11"/>
      <c r="F139" s="11"/>
      <c r="G139" s="11"/>
      <c r="H139" s="11"/>
      <c r="I139" s="11"/>
      <c r="J139" s="11"/>
      <c r="K139" s="11"/>
      <c r="L139" s="11"/>
      <c r="M139" s="11"/>
      <c r="N139" s="11"/>
      <c r="O139" s="11"/>
      <c r="P139" s="11"/>
      <c r="Q139" s="11"/>
      <c r="R139" s="11"/>
      <c r="S139" s="11"/>
      <c r="T139" s="11"/>
    </row>
    <row r="140" spans="1:20" x14ac:dyDescent="0.25">
      <c r="A140" s="11"/>
      <c r="B140" s="11"/>
      <c r="C140" s="11"/>
      <c r="D140" s="11"/>
      <c r="E140" s="11"/>
      <c r="F140" s="11"/>
      <c r="G140" s="11"/>
      <c r="H140" s="11"/>
      <c r="I140" s="11"/>
      <c r="J140" s="11"/>
      <c r="K140" s="11"/>
      <c r="L140" s="11"/>
      <c r="M140" s="11"/>
      <c r="N140" s="11"/>
      <c r="O140" s="11"/>
      <c r="P140" s="11"/>
      <c r="Q140" s="11"/>
      <c r="R140" s="11"/>
      <c r="S140" s="11"/>
      <c r="T140" s="11"/>
    </row>
    <row r="141" spans="1:20" x14ac:dyDescent="0.25">
      <c r="A141" s="11"/>
      <c r="B141" s="11"/>
      <c r="C141" s="11"/>
      <c r="D141" s="11"/>
      <c r="E141" s="11"/>
      <c r="F141" s="11"/>
      <c r="G141" s="11"/>
      <c r="H141" s="11"/>
      <c r="I141" s="11"/>
      <c r="J141" s="11"/>
      <c r="K141" s="11"/>
      <c r="L141" s="11"/>
      <c r="M141" s="11"/>
      <c r="N141" s="11"/>
      <c r="O141" s="11"/>
      <c r="P141" s="11"/>
      <c r="Q141" s="11"/>
      <c r="R141" s="11"/>
      <c r="S141" s="11"/>
      <c r="T141" s="11"/>
    </row>
    <row r="142" spans="1:20" x14ac:dyDescent="0.25">
      <c r="A142" s="11"/>
      <c r="B142" s="11"/>
      <c r="C142" s="11"/>
      <c r="D142" s="11"/>
      <c r="E142" s="11"/>
      <c r="F142" s="11"/>
      <c r="G142" s="11"/>
      <c r="H142" s="11"/>
      <c r="I142" s="11"/>
      <c r="J142" s="11"/>
      <c r="K142" s="11"/>
      <c r="L142" s="11"/>
      <c r="M142" s="11"/>
      <c r="N142" s="11"/>
      <c r="O142" s="11"/>
      <c r="P142" s="11"/>
      <c r="Q142" s="11"/>
      <c r="R142" s="11"/>
      <c r="S142" s="11"/>
      <c r="T142" s="11"/>
    </row>
    <row r="143" spans="1:20" x14ac:dyDescent="0.25">
      <c r="A143" s="11"/>
      <c r="B143" s="11"/>
      <c r="C143" s="11"/>
      <c r="D143" s="11"/>
      <c r="E143" s="11"/>
      <c r="F143" s="11"/>
      <c r="G143" s="11"/>
      <c r="H143" s="11"/>
      <c r="I143" s="11"/>
      <c r="J143" s="11"/>
      <c r="K143" s="11"/>
      <c r="L143" s="11"/>
      <c r="M143" s="11"/>
      <c r="N143" s="11"/>
      <c r="O143" s="11"/>
      <c r="P143" s="11"/>
      <c r="Q143" s="11"/>
      <c r="R143" s="11"/>
      <c r="S143" s="11"/>
      <c r="T143" s="11"/>
    </row>
    <row r="144" spans="1:20" x14ac:dyDescent="0.25">
      <c r="A144" s="11"/>
      <c r="B144" s="11"/>
      <c r="C144" s="11"/>
      <c r="D144" s="11"/>
      <c r="E144" s="11"/>
      <c r="F144" s="11"/>
      <c r="G144" s="11"/>
      <c r="H144" s="11"/>
      <c r="I144" s="11"/>
      <c r="J144" s="11"/>
      <c r="K144" s="11"/>
      <c r="L144" s="11"/>
      <c r="M144" s="11"/>
      <c r="N144" s="11"/>
      <c r="O144" s="11"/>
      <c r="P144" s="11"/>
      <c r="Q144" s="11"/>
      <c r="R144" s="11"/>
      <c r="S144" s="11"/>
      <c r="T144" s="11"/>
    </row>
    <row r="145" spans="1:20" x14ac:dyDescent="0.25">
      <c r="A145" s="11"/>
      <c r="B145" s="11"/>
      <c r="C145" s="11"/>
      <c r="D145" s="11"/>
      <c r="E145" s="11"/>
      <c r="F145" s="11"/>
      <c r="G145" s="11"/>
      <c r="H145" s="11"/>
      <c r="I145" s="11"/>
      <c r="J145" s="11"/>
      <c r="K145" s="11"/>
      <c r="L145" s="11"/>
      <c r="M145" s="11"/>
      <c r="N145" s="11"/>
      <c r="O145" s="11"/>
      <c r="P145" s="11"/>
      <c r="Q145" s="11"/>
      <c r="R145" s="11"/>
      <c r="S145" s="11"/>
      <c r="T145" s="11"/>
    </row>
    <row r="146" spans="1:20" x14ac:dyDescent="0.25">
      <c r="A146" s="11"/>
      <c r="B146" s="11"/>
      <c r="C146" s="11"/>
      <c r="D146" s="11"/>
      <c r="E146" s="11"/>
      <c r="F146" s="11"/>
      <c r="G146" s="11"/>
      <c r="H146" s="11"/>
      <c r="I146" s="11"/>
      <c r="J146" s="11"/>
      <c r="K146" s="11"/>
      <c r="L146" s="11"/>
      <c r="M146" s="11"/>
      <c r="N146" s="11"/>
      <c r="O146" s="11"/>
      <c r="P146" s="11"/>
      <c r="Q146" s="11"/>
      <c r="R146" s="11"/>
      <c r="S146" s="11"/>
      <c r="T146" s="11"/>
    </row>
    <row r="147" spans="1:20" x14ac:dyDescent="0.25">
      <c r="A147" s="11"/>
      <c r="B147" s="11"/>
      <c r="C147" s="11"/>
      <c r="D147" s="11"/>
      <c r="E147" s="11"/>
      <c r="F147" s="11"/>
      <c r="G147" s="11"/>
      <c r="H147" s="11"/>
      <c r="I147" s="11"/>
      <c r="J147" s="11"/>
      <c r="K147" s="11"/>
      <c r="L147" s="11"/>
      <c r="M147" s="11"/>
      <c r="N147" s="11"/>
      <c r="O147" s="11"/>
      <c r="P147" s="11"/>
      <c r="Q147" s="11"/>
      <c r="R147" s="11"/>
      <c r="S147" s="11"/>
      <c r="T147" s="11"/>
    </row>
    <row r="148" spans="1:20" x14ac:dyDescent="0.25">
      <c r="A148" s="11"/>
      <c r="B148" s="11"/>
      <c r="C148" s="11"/>
      <c r="D148" s="11"/>
      <c r="E148" s="11"/>
      <c r="F148" s="11"/>
      <c r="G148" s="11"/>
      <c r="H148" s="11"/>
      <c r="I148" s="11"/>
      <c r="J148" s="11"/>
      <c r="K148" s="11"/>
      <c r="L148" s="11"/>
      <c r="M148" s="11"/>
      <c r="N148" s="11"/>
      <c r="O148" s="11"/>
      <c r="P148" s="11"/>
      <c r="Q148" s="11"/>
      <c r="R148" s="11"/>
      <c r="S148" s="11"/>
      <c r="T148" s="11"/>
    </row>
    <row r="149" spans="1:20" x14ac:dyDescent="0.25">
      <c r="A149" s="11"/>
      <c r="B149" s="11"/>
      <c r="C149" s="11"/>
      <c r="D149" s="11"/>
      <c r="E149" s="11"/>
      <c r="F149" s="11"/>
      <c r="G149" s="11"/>
      <c r="H149" s="11"/>
      <c r="I149" s="11"/>
      <c r="J149" s="11"/>
      <c r="K149" s="11"/>
      <c r="L149" s="11"/>
      <c r="M149" s="11"/>
      <c r="N149" s="11"/>
      <c r="O149" s="11"/>
      <c r="P149" s="11"/>
      <c r="Q149" s="11"/>
      <c r="R149" s="11"/>
      <c r="S149" s="11"/>
      <c r="T149" s="11"/>
    </row>
    <row r="150" spans="1:20" x14ac:dyDescent="0.25">
      <c r="A150" s="11"/>
      <c r="B150" s="11"/>
      <c r="C150" s="11"/>
      <c r="D150" s="11"/>
      <c r="E150" s="11"/>
      <c r="F150" s="11"/>
      <c r="G150" s="11"/>
      <c r="H150" s="11"/>
      <c r="I150" s="11"/>
      <c r="J150" s="11"/>
      <c r="K150" s="11"/>
      <c r="L150" s="11"/>
      <c r="M150" s="11"/>
      <c r="N150" s="11"/>
      <c r="O150" s="11"/>
      <c r="P150" s="11"/>
      <c r="Q150" s="11"/>
      <c r="R150" s="11"/>
      <c r="S150" s="11"/>
      <c r="T150" s="11"/>
    </row>
    <row r="151" spans="1:20" x14ac:dyDescent="0.25">
      <c r="A151" s="11"/>
      <c r="B151" s="11"/>
      <c r="C151" s="11"/>
      <c r="D151" s="11"/>
      <c r="E151" s="11"/>
      <c r="F151" s="11"/>
      <c r="G151" s="11"/>
      <c r="H151" s="11"/>
      <c r="I151" s="11"/>
      <c r="J151" s="11"/>
      <c r="K151" s="11"/>
      <c r="L151" s="11"/>
      <c r="M151" s="11"/>
      <c r="N151" s="11"/>
      <c r="O151" s="11"/>
      <c r="P151" s="11"/>
      <c r="Q151" s="11"/>
      <c r="R151" s="11"/>
      <c r="S151" s="11"/>
      <c r="T151" s="11"/>
    </row>
    <row r="152" spans="1:20" x14ac:dyDescent="0.25">
      <c r="A152" s="11"/>
      <c r="B152" s="11"/>
      <c r="C152" s="11"/>
      <c r="D152" s="11"/>
      <c r="E152" s="11"/>
      <c r="F152" s="11"/>
      <c r="G152" s="11"/>
      <c r="H152" s="11"/>
      <c r="I152" s="11"/>
      <c r="J152" s="11"/>
      <c r="K152" s="11"/>
      <c r="L152" s="11"/>
      <c r="M152" s="11"/>
      <c r="N152" s="11"/>
      <c r="O152" s="11"/>
      <c r="P152" s="11"/>
      <c r="Q152" s="11"/>
      <c r="R152" s="11"/>
      <c r="S152" s="11"/>
      <c r="T152" s="11"/>
    </row>
    <row r="153" spans="1:20" x14ac:dyDescent="0.25">
      <c r="A153" s="11"/>
      <c r="B153" s="11"/>
      <c r="C153" s="11"/>
      <c r="D153" s="11"/>
      <c r="E153" s="11"/>
      <c r="F153" s="11"/>
      <c r="G153" s="11"/>
      <c r="H153" s="11"/>
      <c r="I153" s="11"/>
      <c r="J153" s="11"/>
      <c r="K153" s="11"/>
      <c r="L153" s="11"/>
      <c r="M153" s="11"/>
      <c r="N153" s="11"/>
      <c r="O153" s="11"/>
      <c r="P153" s="11"/>
      <c r="Q153" s="11"/>
      <c r="R153" s="11"/>
      <c r="S153" s="11"/>
      <c r="T153" s="11"/>
    </row>
    <row r="154" spans="1:20" x14ac:dyDescent="0.25">
      <c r="A154" s="11"/>
      <c r="B154" s="11"/>
      <c r="C154" s="11"/>
      <c r="D154" s="11"/>
      <c r="E154" s="11"/>
      <c r="F154" s="11"/>
      <c r="G154" s="11"/>
      <c r="H154" s="11"/>
      <c r="I154" s="11"/>
      <c r="J154" s="11"/>
      <c r="K154" s="11"/>
      <c r="L154" s="11"/>
      <c r="M154" s="11"/>
      <c r="N154" s="11"/>
      <c r="O154" s="11"/>
      <c r="P154" s="11"/>
      <c r="Q154" s="11"/>
      <c r="R154" s="11"/>
      <c r="S154" s="11"/>
      <c r="T154" s="11"/>
    </row>
    <row r="155" spans="1:20" x14ac:dyDescent="0.25">
      <c r="A155" s="11"/>
      <c r="B155" s="11"/>
      <c r="C155" s="11"/>
      <c r="D155" s="11"/>
      <c r="E155" s="11"/>
      <c r="F155" s="11"/>
      <c r="G155" s="11"/>
      <c r="H155" s="11"/>
      <c r="I155" s="11"/>
      <c r="J155" s="11"/>
      <c r="K155" s="11"/>
      <c r="L155" s="11"/>
      <c r="M155" s="11"/>
      <c r="N155" s="11"/>
      <c r="O155" s="11"/>
      <c r="P155" s="11"/>
      <c r="Q155" s="11"/>
      <c r="R155" s="11"/>
      <c r="S155" s="11"/>
      <c r="T155" s="11"/>
    </row>
    <row r="156" spans="1:20" x14ac:dyDescent="0.25">
      <c r="A156" s="11"/>
      <c r="B156" s="11"/>
      <c r="C156" s="11"/>
      <c r="D156" s="11"/>
      <c r="E156" s="11"/>
      <c r="F156" s="11"/>
      <c r="G156" s="11"/>
      <c r="H156" s="11"/>
      <c r="I156" s="11"/>
      <c r="J156" s="11"/>
      <c r="K156" s="11"/>
      <c r="L156" s="11"/>
      <c r="M156" s="11"/>
      <c r="N156" s="11"/>
      <c r="O156" s="11"/>
      <c r="P156" s="11"/>
      <c r="Q156" s="11"/>
      <c r="R156" s="11"/>
      <c r="S156" s="11"/>
      <c r="T156" s="11"/>
    </row>
    <row r="157" spans="1:20" x14ac:dyDescent="0.25">
      <c r="A157" s="11"/>
      <c r="B157" s="11"/>
      <c r="C157" s="11"/>
      <c r="D157" s="11"/>
      <c r="E157" s="11"/>
      <c r="F157" s="11"/>
      <c r="G157" s="11"/>
      <c r="H157" s="11"/>
      <c r="I157" s="11"/>
      <c r="J157" s="11"/>
      <c r="K157" s="11"/>
      <c r="L157" s="11"/>
      <c r="M157" s="11"/>
      <c r="N157" s="11"/>
      <c r="O157" s="11"/>
      <c r="P157" s="11"/>
      <c r="Q157" s="11"/>
      <c r="R157" s="11"/>
      <c r="S157" s="11"/>
      <c r="T157" s="11"/>
    </row>
    <row r="158" spans="1:20" x14ac:dyDescent="0.25">
      <c r="A158" s="11"/>
      <c r="B158" s="11"/>
      <c r="C158" s="11"/>
      <c r="D158" s="11"/>
      <c r="E158" s="11"/>
      <c r="F158" s="11"/>
      <c r="G158" s="11"/>
      <c r="H158" s="11"/>
      <c r="I158" s="11"/>
      <c r="J158" s="11"/>
      <c r="K158" s="11"/>
      <c r="L158" s="11"/>
      <c r="M158" s="11"/>
      <c r="N158" s="11"/>
      <c r="O158" s="11"/>
      <c r="P158" s="11"/>
      <c r="Q158" s="11"/>
      <c r="R158" s="11"/>
      <c r="S158" s="11"/>
      <c r="T158" s="11"/>
    </row>
    <row r="159" spans="1:20" x14ac:dyDescent="0.25">
      <c r="A159" s="11"/>
      <c r="B159" s="11"/>
      <c r="C159" s="11"/>
      <c r="D159" s="11"/>
      <c r="E159" s="11"/>
      <c r="F159" s="11"/>
      <c r="G159" s="11"/>
      <c r="H159" s="11"/>
      <c r="I159" s="11"/>
      <c r="J159" s="11"/>
      <c r="K159" s="11"/>
      <c r="L159" s="11"/>
      <c r="M159" s="11"/>
      <c r="N159" s="11"/>
      <c r="O159" s="11"/>
      <c r="P159" s="11"/>
      <c r="Q159" s="11"/>
      <c r="R159" s="11"/>
      <c r="S159" s="11"/>
      <c r="T159" s="11"/>
    </row>
    <row r="160" spans="1:20" x14ac:dyDescent="0.25">
      <c r="A160" s="11"/>
      <c r="B160" s="11"/>
      <c r="C160" s="11"/>
      <c r="D160" s="11"/>
      <c r="E160" s="11"/>
      <c r="F160" s="11"/>
      <c r="G160" s="11"/>
      <c r="H160" s="11"/>
      <c r="I160" s="11"/>
      <c r="J160" s="11"/>
      <c r="K160" s="11"/>
      <c r="L160" s="11"/>
      <c r="M160" s="11"/>
      <c r="N160" s="11"/>
      <c r="O160" s="11"/>
      <c r="P160" s="11"/>
      <c r="Q160" s="11"/>
      <c r="R160" s="11"/>
      <c r="S160" s="11"/>
      <c r="T160" s="11"/>
    </row>
    <row r="161" spans="1:20" x14ac:dyDescent="0.25">
      <c r="A161" s="11"/>
      <c r="B161" s="11"/>
      <c r="C161" s="11"/>
      <c r="D161" s="11"/>
      <c r="E161" s="11"/>
      <c r="F161" s="11"/>
      <c r="G161" s="11"/>
      <c r="H161" s="11"/>
      <c r="I161" s="11"/>
      <c r="J161" s="11"/>
      <c r="K161" s="11"/>
      <c r="L161" s="11"/>
      <c r="M161" s="11"/>
      <c r="N161" s="11"/>
      <c r="O161" s="11"/>
      <c r="P161" s="11"/>
      <c r="Q161" s="11"/>
      <c r="R161" s="11"/>
      <c r="S161" s="11"/>
      <c r="T161" s="11"/>
    </row>
    <row r="162" spans="1:20" x14ac:dyDescent="0.25">
      <c r="A162" s="11"/>
      <c r="B162" s="11"/>
      <c r="C162" s="11"/>
      <c r="D162" s="11"/>
      <c r="E162" s="11"/>
      <c r="F162" s="11"/>
      <c r="G162" s="11"/>
      <c r="H162" s="11"/>
      <c r="I162" s="11"/>
      <c r="J162" s="11"/>
      <c r="K162" s="11"/>
      <c r="L162" s="11"/>
      <c r="M162" s="11"/>
      <c r="N162" s="11"/>
      <c r="O162" s="11"/>
      <c r="P162" s="11"/>
      <c r="Q162" s="11"/>
      <c r="R162" s="11"/>
      <c r="S162" s="11"/>
      <c r="T162" s="11"/>
    </row>
    <row r="163" spans="1:20" x14ac:dyDescent="0.25">
      <c r="A163" s="11"/>
      <c r="B163" s="11"/>
      <c r="C163" s="11"/>
      <c r="D163" s="11"/>
      <c r="E163" s="11"/>
      <c r="F163" s="11"/>
      <c r="G163" s="11"/>
      <c r="H163" s="11"/>
      <c r="I163" s="11"/>
      <c r="J163" s="11"/>
      <c r="K163" s="11"/>
      <c r="L163" s="11"/>
      <c r="M163" s="11"/>
      <c r="N163" s="11"/>
      <c r="O163" s="11"/>
      <c r="P163" s="11"/>
      <c r="Q163" s="11"/>
      <c r="R163" s="11"/>
      <c r="S163" s="11"/>
      <c r="T163" s="11"/>
    </row>
    <row r="164" spans="1:20" x14ac:dyDescent="0.25">
      <c r="A164" s="11"/>
      <c r="B164" s="11"/>
      <c r="C164" s="11"/>
      <c r="D164" s="11"/>
      <c r="E164" s="11"/>
      <c r="F164" s="11"/>
      <c r="G164" s="11"/>
      <c r="H164" s="11"/>
      <c r="I164" s="11"/>
      <c r="J164" s="11"/>
      <c r="K164" s="11"/>
      <c r="L164" s="11"/>
      <c r="M164" s="11"/>
      <c r="N164" s="11"/>
      <c r="O164" s="11"/>
      <c r="P164" s="11"/>
      <c r="Q164" s="11"/>
      <c r="R164" s="11"/>
      <c r="S164" s="11"/>
      <c r="T164" s="11"/>
    </row>
    <row r="165" spans="1:20" x14ac:dyDescent="0.25">
      <c r="A165" s="11"/>
      <c r="B165" s="11"/>
      <c r="C165" s="11"/>
      <c r="D165" s="11"/>
      <c r="E165" s="11"/>
      <c r="F165" s="11"/>
      <c r="G165" s="11"/>
      <c r="H165" s="11"/>
      <c r="I165" s="11"/>
      <c r="J165" s="11"/>
      <c r="K165" s="11"/>
      <c r="L165" s="11"/>
      <c r="M165" s="11"/>
      <c r="N165" s="11"/>
      <c r="O165" s="11"/>
      <c r="P165" s="11"/>
      <c r="Q165" s="11"/>
      <c r="R165" s="11"/>
      <c r="S165" s="11"/>
      <c r="T165" s="11"/>
    </row>
    <row r="166" spans="1:20" x14ac:dyDescent="0.25">
      <c r="A166" s="11"/>
      <c r="B166" s="11"/>
      <c r="C166" s="11"/>
      <c r="D166" s="11"/>
      <c r="E166" s="11"/>
      <c r="F166" s="11"/>
      <c r="G166" s="11"/>
      <c r="H166" s="11"/>
      <c r="I166" s="11"/>
      <c r="J166" s="11"/>
      <c r="K166" s="11"/>
      <c r="L166" s="11"/>
      <c r="M166" s="11"/>
      <c r="N166" s="11"/>
      <c r="O166" s="11"/>
      <c r="P166" s="11"/>
      <c r="Q166" s="11"/>
      <c r="R166" s="11"/>
      <c r="S166" s="11"/>
      <c r="T166" s="11"/>
    </row>
    <row r="167" spans="1:20" x14ac:dyDescent="0.25">
      <c r="A167" s="11"/>
      <c r="B167" s="11"/>
      <c r="C167" s="11"/>
      <c r="D167" s="11"/>
      <c r="E167" s="11"/>
      <c r="F167" s="11"/>
      <c r="G167" s="11"/>
      <c r="H167" s="11"/>
      <c r="I167" s="11"/>
      <c r="J167" s="11"/>
      <c r="K167" s="11"/>
      <c r="L167" s="11"/>
      <c r="M167" s="11"/>
      <c r="N167" s="11"/>
      <c r="O167" s="11"/>
      <c r="P167" s="11"/>
      <c r="Q167" s="11"/>
      <c r="R167" s="11"/>
      <c r="S167" s="11"/>
      <c r="T167" s="11"/>
    </row>
    <row r="168" spans="1:20" x14ac:dyDescent="0.25">
      <c r="A168" s="11"/>
      <c r="B168" s="11"/>
      <c r="C168" s="11"/>
      <c r="D168" s="11"/>
      <c r="E168" s="11"/>
      <c r="F168" s="11"/>
      <c r="G168" s="11"/>
      <c r="H168" s="11"/>
      <c r="I168" s="11"/>
      <c r="J168" s="11"/>
      <c r="K168" s="11"/>
      <c r="L168" s="11"/>
      <c r="M168" s="11"/>
      <c r="N168" s="11"/>
      <c r="O168" s="11"/>
      <c r="P168" s="11"/>
      <c r="Q168" s="11"/>
      <c r="R168" s="11"/>
      <c r="S168" s="11"/>
      <c r="T168" s="11"/>
    </row>
    <row r="169" spans="1:20" x14ac:dyDescent="0.25">
      <c r="A169" s="11"/>
      <c r="B169" s="11"/>
      <c r="C169" s="11"/>
      <c r="D169" s="11"/>
      <c r="E169" s="11"/>
      <c r="F169" s="11"/>
      <c r="G169" s="11"/>
      <c r="H169" s="11"/>
      <c r="I169" s="11"/>
      <c r="J169" s="11"/>
      <c r="K169" s="11"/>
      <c r="L169" s="11"/>
      <c r="M169" s="11"/>
      <c r="N169" s="11"/>
      <c r="O169" s="11"/>
      <c r="P169" s="11"/>
      <c r="Q169" s="11"/>
      <c r="R169" s="11"/>
      <c r="S169" s="11"/>
      <c r="T169" s="11"/>
    </row>
    <row r="170" spans="1:20" x14ac:dyDescent="0.25">
      <c r="A170" s="11"/>
      <c r="B170" s="11"/>
      <c r="C170" s="11"/>
      <c r="D170" s="11"/>
      <c r="E170" s="11"/>
      <c r="F170" s="11"/>
      <c r="G170" s="11"/>
      <c r="H170" s="11"/>
      <c r="I170" s="11"/>
      <c r="J170" s="11"/>
      <c r="K170" s="11"/>
      <c r="L170" s="11"/>
      <c r="M170" s="11"/>
      <c r="N170" s="11"/>
      <c r="O170" s="11"/>
      <c r="P170" s="11"/>
      <c r="Q170" s="11"/>
      <c r="R170" s="11"/>
      <c r="S170" s="11"/>
      <c r="T170" s="11"/>
    </row>
    <row r="171" spans="1:20" x14ac:dyDescent="0.25">
      <c r="A171" s="11"/>
      <c r="B171" s="11"/>
      <c r="C171" s="11"/>
      <c r="D171" s="11"/>
      <c r="E171" s="11"/>
      <c r="F171" s="11"/>
      <c r="G171" s="11"/>
      <c r="H171" s="11"/>
      <c r="I171" s="11"/>
      <c r="J171" s="11"/>
      <c r="K171" s="11"/>
      <c r="L171" s="11"/>
      <c r="M171" s="11"/>
      <c r="N171" s="11"/>
      <c r="O171" s="11"/>
      <c r="P171" s="11"/>
      <c r="Q171" s="11"/>
      <c r="R171" s="11"/>
      <c r="S171" s="11"/>
      <c r="T171" s="11"/>
    </row>
    <row r="172" spans="1:20" x14ac:dyDescent="0.25">
      <c r="A172" s="11"/>
      <c r="B172" s="11"/>
      <c r="C172" s="11"/>
      <c r="D172" s="11"/>
      <c r="E172" s="11"/>
      <c r="F172" s="11"/>
      <c r="G172" s="11"/>
      <c r="H172" s="11"/>
      <c r="I172" s="11"/>
      <c r="J172" s="11"/>
      <c r="K172" s="11"/>
      <c r="L172" s="11"/>
      <c r="M172" s="11"/>
      <c r="N172" s="11"/>
      <c r="O172" s="11"/>
      <c r="P172" s="11"/>
      <c r="Q172" s="11"/>
      <c r="R172" s="11"/>
      <c r="S172" s="11"/>
      <c r="T172" s="11"/>
    </row>
    <row r="173" spans="1:20" x14ac:dyDescent="0.25">
      <c r="A173" s="11"/>
      <c r="B173" s="11"/>
      <c r="C173" s="11"/>
      <c r="D173" s="11"/>
      <c r="E173" s="11"/>
      <c r="F173" s="11"/>
      <c r="G173" s="11"/>
      <c r="H173" s="11"/>
      <c r="I173" s="11"/>
      <c r="J173" s="11"/>
      <c r="K173" s="11"/>
      <c r="L173" s="11"/>
      <c r="M173" s="11"/>
      <c r="N173" s="11"/>
      <c r="O173" s="11"/>
      <c r="P173" s="11"/>
      <c r="Q173" s="11"/>
      <c r="R173" s="11"/>
      <c r="S173" s="11"/>
      <c r="T173" s="11"/>
    </row>
    <row r="174" spans="1:20" x14ac:dyDescent="0.25">
      <c r="A174" s="11"/>
      <c r="B174" s="11"/>
      <c r="C174" s="11"/>
      <c r="D174" s="11"/>
      <c r="E174" s="11"/>
      <c r="F174" s="11"/>
      <c r="G174" s="11"/>
      <c r="H174" s="11"/>
      <c r="I174" s="11"/>
      <c r="J174" s="11"/>
      <c r="K174" s="11"/>
      <c r="L174" s="11"/>
      <c r="M174" s="11"/>
      <c r="N174" s="11"/>
      <c r="O174" s="11"/>
      <c r="P174" s="11"/>
      <c r="Q174" s="11"/>
      <c r="R174" s="11"/>
      <c r="S174" s="11"/>
      <c r="T174" s="11"/>
    </row>
    <row r="175" spans="1:20" x14ac:dyDescent="0.25">
      <c r="A175" s="11"/>
      <c r="B175" s="11"/>
      <c r="C175" s="11"/>
      <c r="D175" s="11"/>
      <c r="E175" s="11"/>
      <c r="F175" s="11"/>
      <c r="G175" s="11"/>
      <c r="H175" s="11"/>
      <c r="I175" s="11"/>
      <c r="J175" s="11"/>
      <c r="K175" s="11"/>
      <c r="L175" s="11"/>
      <c r="M175" s="11"/>
      <c r="N175" s="11"/>
      <c r="O175" s="11"/>
      <c r="P175" s="11"/>
      <c r="Q175" s="11"/>
      <c r="R175" s="11"/>
      <c r="S175" s="11"/>
      <c r="T175" s="11"/>
    </row>
    <row r="176" spans="1:20" x14ac:dyDescent="0.25">
      <c r="A176" s="11"/>
      <c r="B176" s="11"/>
      <c r="C176" s="11"/>
      <c r="D176" s="11"/>
      <c r="E176" s="11"/>
      <c r="F176" s="11"/>
      <c r="G176" s="11"/>
      <c r="H176" s="11"/>
      <c r="I176" s="11"/>
      <c r="J176" s="11"/>
      <c r="K176" s="11"/>
      <c r="L176" s="11"/>
      <c r="M176" s="11"/>
      <c r="N176" s="11"/>
      <c r="O176" s="11"/>
      <c r="P176" s="11"/>
      <c r="Q176" s="11"/>
      <c r="R176" s="11"/>
      <c r="S176" s="11"/>
      <c r="T176" s="11"/>
    </row>
    <row r="177" spans="1:20" x14ac:dyDescent="0.25">
      <c r="A177" s="11"/>
      <c r="B177" s="11"/>
      <c r="C177" s="11"/>
      <c r="D177" s="11"/>
      <c r="E177" s="11"/>
      <c r="F177" s="11"/>
      <c r="G177" s="11"/>
      <c r="H177" s="11"/>
      <c r="I177" s="11"/>
      <c r="J177" s="11"/>
      <c r="K177" s="11"/>
      <c r="L177" s="11"/>
      <c r="M177" s="11"/>
      <c r="N177" s="11"/>
      <c r="O177" s="11"/>
      <c r="P177" s="11"/>
      <c r="Q177" s="11"/>
      <c r="R177" s="11"/>
      <c r="S177" s="11"/>
      <c r="T177" s="11"/>
    </row>
    <row r="178" spans="1:20" x14ac:dyDescent="0.25">
      <c r="A178" s="11"/>
      <c r="B178" s="11"/>
      <c r="C178" s="11"/>
      <c r="D178" s="11"/>
      <c r="E178" s="11"/>
      <c r="F178" s="11"/>
      <c r="G178" s="11"/>
      <c r="H178" s="11"/>
      <c r="I178" s="11"/>
      <c r="J178" s="11"/>
      <c r="K178" s="11"/>
      <c r="L178" s="11"/>
      <c r="M178" s="11"/>
      <c r="N178" s="11"/>
      <c r="O178" s="11"/>
      <c r="P178" s="11"/>
      <c r="Q178" s="11"/>
      <c r="R178" s="11"/>
      <c r="S178" s="11"/>
      <c r="T178" s="11"/>
    </row>
    <row r="179" spans="1:20" x14ac:dyDescent="0.25">
      <c r="A179" s="11"/>
      <c r="B179" s="11"/>
      <c r="C179" s="11"/>
      <c r="D179" s="11"/>
      <c r="E179" s="11"/>
      <c r="F179" s="11"/>
      <c r="G179" s="11"/>
      <c r="H179" s="11"/>
      <c r="I179" s="11"/>
      <c r="J179" s="11"/>
      <c r="K179" s="11"/>
      <c r="L179" s="11"/>
      <c r="M179" s="11"/>
      <c r="N179" s="11"/>
      <c r="O179" s="11"/>
      <c r="P179" s="11"/>
      <c r="Q179" s="11"/>
      <c r="R179" s="11"/>
      <c r="S179" s="11"/>
      <c r="T179" s="11"/>
    </row>
    <row r="180" spans="1:20" x14ac:dyDescent="0.25">
      <c r="A180" s="11"/>
      <c r="B180" s="11"/>
      <c r="C180" s="11"/>
      <c r="D180" s="11"/>
      <c r="E180" s="11"/>
      <c r="F180" s="11"/>
      <c r="G180" s="11"/>
      <c r="H180" s="11"/>
      <c r="I180" s="11"/>
      <c r="J180" s="11"/>
      <c r="K180" s="11"/>
      <c r="L180" s="11"/>
      <c r="M180" s="11"/>
      <c r="N180" s="11"/>
      <c r="O180" s="11"/>
      <c r="P180" s="11"/>
      <c r="Q180" s="11"/>
      <c r="R180" s="11"/>
      <c r="S180" s="11"/>
      <c r="T180" s="11"/>
    </row>
    <row r="181" spans="1:20" x14ac:dyDescent="0.25">
      <c r="A181" s="11"/>
      <c r="B181" s="11"/>
      <c r="C181" s="11"/>
      <c r="D181" s="11"/>
      <c r="E181" s="11"/>
      <c r="F181" s="11"/>
      <c r="G181" s="11"/>
      <c r="H181" s="11"/>
      <c r="I181" s="11"/>
      <c r="J181" s="11"/>
      <c r="K181" s="11"/>
      <c r="L181" s="11"/>
      <c r="M181" s="11"/>
      <c r="N181" s="11"/>
      <c r="O181" s="11"/>
      <c r="P181" s="11"/>
      <c r="Q181" s="11"/>
      <c r="R181" s="11"/>
      <c r="S181" s="11"/>
      <c r="T181" s="11"/>
    </row>
    <row r="182" spans="1:20" x14ac:dyDescent="0.25">
      <c r="A182" s="11"/>
      <c r="B182" s="11"/>
      <c r="C182" s="11"/>
      <c r="D182" s="11"/>
      <c r="E182" s="11"/>
      <c r="F182" s="11"/>
      <c r="G182" s="11"/>
      <c r="H182" s="11"/>
      <c r="I182" s="11"/>
      <c r="J182" s="11"/>
      <c r="K182" s="11"/>
      <c r="L182" s="11"/>
      <c r="M182" s="11"/>
      <c r="N182" s="11"/>
      <c r="O182" s="11"/>
      <c r="P182" s="11"/>
      <c r="Q182" s="11"/>
      <c r="R182" s="11"/>
      <c r="S182" s="11"/>
      <c r="T182" s="11"/>
    </row>
    <row r="183" spans="1:20" x14ac:dyDescent="0.25">
      <c r="A183" s="11"/>
      <c r="B183" s="11"/>
      <c r="C183" s="11"/>
      <c r="D183" s="11"/>
      <c r="E183" s="11"/>
      <c r="F183" s="11"/>
      <c r="G183" s="11"/>
      <c r="H183" s="11"/>
      <c r="I183" s="11"/>
      <c r="J183" s="11"/>
      <c r="K183" s="11"/>
      <c r="L183" s="11"/>
      <c r="M183" s="11"/>
      <c r="N183" s="11"/>
      <c r="O183" s="11"/>
      <c r="P183" s="11"/>
      <c r="Q183" s="11"/>
      <c r="R183" s="11"/>
      <c r="S183" s="11"/>
      <c r="T183" s="11"/>
    </row>
    <row r="184" spans="1:20" x14ac:dyDescent="0.25">
      <c r="A184" s="11"/>
      <c r="B184" s="11"/>
      <c r="C184" s="11"/>
      <c r="D184" s="11"/>
      <c r="E184" s="11"/>
      <c r="F184" s="11"/>
      <c r="G184" s="11"/>
      <c r="H184" s="11"/>
      <c r="I184" s="11"/>
      <c r="J184" s="11"/>
      <c r="K184" s="11"/>
      <c r="L184" s="11"/>
      <c r="M184" s="11"/>
      <c r="N184" s="11"/>
      <c r="O184" s="11"/>
      <c r="P184" s="11"/>
      <c r="Q184" s="11"/>
      <c r="R184" s="11"/>
      <c r="S184" s="11"/>
      <c r="T184" s="11"/>
    </row>
    <row r="185" spans="1:20" x14ac:dyDescent="0.25">
      <c r="A185" s="11"/>
      <c r="B185" s="11"/>
      <c r="C185" s="11"/>
      <c r="D185" s="11"/>
      <c r="E185" s="11"/>
      <c r="F185" s="11"/>
      <c r="G185" s="11"/>
      <c r="H185" s="11"/>
      <c r="I185" s="11"/>
      <c r="J185" s="11"/>
      <c r="K185" s="11"/>
      <c r="L185" s="11"/>
      <c r="M185" s="11"/>
      <c r="N185" s="11"/>
      <c r="O185" s="11"/>
      <c r="P185" s="11"/>
      <c r="Q185" s="11"/>
      <c r="R185" s="11"/>
      <c r="S185" s="11"/>
      <c r="T185" s="11"/>
    </row>
    <row r="186" spans="1:20" x14ac:dyDescent="0.25">
      <c r="A186" s="11"/>
      <c r="B186" s="11"/>
      <c r="C186" s="11"/>
      <c r="D186" s="11"/>
      <c r="E186" s="11"/>
      <c r="F186" s="11"/>
      <c r="G186" s="11"/>
      <c r="H186" s="11"/>
      <c r="I186" s="11"/>
      <c r="J186" s="11"/>
      <c r="K186" s="11"/>
      <c r="L186" s="11"/>
      <c r="M186" s="11"/>
      <c r="N186" s="11"/>
      <c r="O186" s="11"/>
      <c r="P186" s="11"/>
      <c r="Q186" s="11"/>
      <c r="R186" s="11"/>
      <c r="S186" s="11"/>
      <c r="T186" s="11"/>
    </row>
    <row r="187" spans="1:20" x14ac:dyDescent="0.25">
      <c r="A187" s="11"/>
      <c r="B187" s="11"/>
      <c r="C187" s="11"/>
      <c r="D187" s="11"/>
      <c r="E187" s="11"/>
      <c r="F187" s="11"/>
      <c r="G187" s="11"/>
      <c r="H187" s="11"/>
      <c r="I187" s="11"/>
      <c r="J187" s="11"/>
      <c r="K187" s="11"/>
      <c r="L187" s="11"/>
      <c r="M187" s="11"/>
      <c r="N187" s="11"/>
      <c r="O187" s="11"/>
      <c r="P187" s="11"/>
      <c r="Q187" s="11"/>
      <c r="R187" s="11"/>
      <c r="S187" s="11"/>
      <c r="T187" s="11"/>
    </row>
    <row r="188" spans="1:20" x14ac:dyDescent="0.25">
      <c r="A188" s="11"/>
      <c r="B188" s="11"/>
      <c r="C188" s="11"/>
      <c r="D188" s="11"/>
      <c r="E188" s="11"/>
      <c r="F188" s="11"/>
      <c r="G188" s="11"/>
      <c r="H188" s="11"/>
      <c r="I188" s="11"/>
      <c r="J188" s="11"/>
      <c r="K188" s="11"/>
      <c r="L188" s="11"/>
      <c r="M188" s="11"/>
      <c r="N188" s="11"/>
      <c r="O188" s="11"/>
      <c r="P188" s="11"/>
      <c r="Q188" s="11"/>
      <c r="R188" s="11"/>
      <c r="S188" s="11"/>
      <c r="T188" s="11"/>
    </row>
    <row r="189" spans="1:20" x14ac:dyDescent="0.25">
      <c r="A189" s="11"/>
      <c r="B189" s="11"/>
      <c r="C189" s="11"/>
      <c r="D189" s="11"/>
      <c r="E189" s="11"/>
      <c r="F189" s="11"/>
      <c r="G189" s="11"/>
      <c r="H189" s="11"/>
      <c r="I189" s="11"/>
      <c r="J189" s="11"/>
      <c r="K189" s="11"/>
      <c r="L189" s="11"/>
      <c r="M189" s="11"/>
      <c r="N189" s="11"/>
      <c r="O189" s="11"/>
      <c r="P189" s="11"/>
      <c r="Q189" s="11"/>
      <c r="R189" s="11"/>
      <c r="S189" s="11"/>
      <c r="T189" s="11"/>
    </row>
    <row r="190" spans="1:20" x14ac:dyDescent="0.25">
      <c r="A190" s="11"/>
      <c r="B190" s="11"/>
      <c r="C190" s="11"/>
      <c r="D190" s="11"/>
      <c r="E190" s="11"/>
      <c r="F190" s="11"/>
      <c r="G190" s="11"/>
      <c r="H190" s="11"/>
      <c r="I190" s="11"/>
      <c r="J190" s="11"/>
      <c r="K190" s="11"/>
      <c r="L190" s="11"/>
      <c r="M190" s="11"/>
      <c r="N190" s="11"/>
      <c r="O190" s="11"/>
      <c r="P190" s="11"/>
      <c r="Q190" s="11"/>
      <c r="R190" s="11"/>
      <c r="S190" s="11"/>
      <c r="T190" s="11"/>
    </row>
    <row r="191" spans="1:20" x14ac:dyDescent="0.25">
      <c r="A191" s="11"/>
      <c r="B191" s="11"/>
      <c r="C191" s="11"/>
      <c r="D191" s="11"/>
      <c r="E191" s="11"/>
      <c r="F191" s="11"/>
      <c r="G191" s="11"/>
      <c r="H191" s="11"/>
      <c r="I191" s="11"/>
      <c r="J191" s="11"/>
      <c r="K191" s="11"/>
      <c r="L191" s="11"/>
      <c r="M191" s="11"/>
      <c r="N191" s="11"/>
      <c r="O191" s="11"/>
      <c r="P191" s="11"/>
      <c r="Q191" s="11"/>
      <c r="R191" s="11"/>
      <c r="S191" s="11"/>
      <c r="T191" s="11"/>
    </row>
    <row r="192" spans="1:20" x14ac:dyDescent="0.25">
      <c r="A192" s="11"/>
      <c r="B192" s="11"/>
      <c r="C192" s="11"/>
      <c r="D192" s="11"/>
      <c r="E192" s="11"/>
      <c r="F192" s="11"/>
      <c r="G192" s="11"/>
      <c r="H192" s="11"/>
      <c r="I192" s="11"/>
      <c r="J192" s="11"/>
      <c r="K192" s="11"/>
      <c r="L192" s="11"/>
      <c r="M192" s="11"/>
      <c r="N192" s="11"/>
      <c r="O192" s="11"/>
      <c r="P192" s="11"/>
      <c r="Q192" s="11"/>
      <c r="R192" s="11"/>
      <c r="S192" s="11"/>
      <c r="T192" s="11"/>
    </row>
    <row r="193" spans="1:20" x14ac:dyDescent="0.25">
      <c r="A193" s="11"/>
      <c r="B193" s="11"/>
      <c r="C193" s="11"/>
      <c r="D193" s="11"/>
      <c r="E193" s="11"/>
      <c r="F193" s="11"/>
      <c r="G193" s="11"/>
      <c r="H193" s="11"/>
      <c r="I193" s="11"/>
      <c r="J193" s="11"/>
      <c r="K193" s="11"/>
      <c r="L193" s="11"/>
      <c r="M193" s="11"/>
      <c r="N193" s="11"/>
      <c r="O193" s="11"/>
      <c r="P193" s="11"/>
      <c r="Q193" s="11"/>
      <c r="R193" s="11"/>
      <c r="S193" s="11"/>
      <c r="T193" s="11"/>
    </row>
    <row r="194" spans="1:20" x14ac:dyDescent="0.25">
      <c r="A194" s="11"/>
      <c r="B194" s="11"/>
      <c r="C194" s="11"/>
      <c r="D194" s="11"/>
      <c r="E194" s="11"/>
      <c r="F194" s="11"/>
      <c r="G194" s="11"/>
      <c r="H194" s="11"/>
      <c r="I194" s="11"/>
      <c r="J194" s="11"/>
      <c r="K194" s="11"/>
      <c r="L194" s="11"/>
      <c r="M194" s="11"/>
      <c r="N194" s="11"/>
      <c r="O194" s="11"/>
      <c r="P194" s="11"/>
      <c r="Q194" s="11"/>
      <c r="R194" s="11"/>
      <c r="S194" s="11"/>
      <c r="T194" s="11"/>
    </row>
    <row r="195" spans="1:20" x14ac:dyDescent="0.25">
      <c r="A195" s="11"/>
      <c r="B195" s="11"/>
      <c r="C195" s="11"/>
      <c r="D195" s="11"/>
      <c r="E195" s="11"/>
      <c r="F195" s="11"/>
      <c r="G195" s="11"/>
      <c r="H195" s="11"/>
      <c r="I195" s="11"/>
      <c r="J195" s="11"/>
      <c r="K195" s="11"/>
      <c r="L195" s="11"/>
      <c r="M195" s="11"/>
      <c r="N195" s="11"/>
      <c r="O195" s="11"/>
      <c r="P195" s="11"/>
      <c r="Q195" s="11"/>
      <c r="R195" s="11"/>
      <c r="S195" s="11"/>
      <c r="T195" s="11"/>
    </row>
    <row r="196" spans="1:20" x14ac:dyDescent="0.25">
      <c r="A196" s="11"/>
      <c r="B196" s="11"/>
      <c r="C196" s="11"/>
      <c r="D196" s="11"/>
      <c r="E196" s="11"/>
      <c r="F196" s="11"/>
      <c r="G196" s="11"/>
      <c r="H196" s="11"/>
      <c r="I196" s="11"/>
      <c r="J196" s="11"/>
      <c r="K196" s="11"/>
      <c r="L196" s="11"/>
      <c r="M196" s="11"/>
      <c r="N196" s="11"/>
      <c r="O196" s="11"/>
      <c r="P196" s="11"/>
      <c r="Q196" s="11"/>
      <c r="R196" s="11"/>
      <c r="S196" s="11"/>
      <c r="T196" s="11"/>
    </row>
    <row r="197" spans="1:20" x14ac:dyDescent="0.25">
      <c r="A197" s="11"/>
      <c r="B197" s="11"/>
      <c r="C197" s="11"/>
      <c r="D197" s="11"/>
      <c r="E197" s="11"/>
      <c r="F197" s="11"/>
      <c r="G197" s="11"/>
      <c r="H197" s="11"/>
      <c r="I197" s="11"/>
      <c r="J197" s="11"/>
      <c r="K197" s="11"/>
      <c r="L197" s="11"/>
      <c r="M197" s="11"/>
      <c r="N197" s="11"/>
      <c r="O197" s="11"/>
      <c r="P197" s="11"/>
      <c r="Q197" s="11"/>
      <c r="R197" s="11"/>
      <c r="S197" s="11"/>
      <c r="T197" s="11"/>
    </row>
    <row r="198" spans="1:20" x14ac:dyDescent="0.25">
      <c r="A198" s="11"/>
      <c r="B198" s="11"/>
      <c r="C198" s="11"/>
      <c r="D198" s="11"/>
      <c r="E198" s="11"/>
      <c r="F198" s="11"/>
      <c r="G198" s="11"/>
      <c r="H198" s="11"/>
      <c r="I198" s="11"/>
      <c r="J198" s="11"/>
      <c r="K198" s="11"/>
      <c r="L198" s="11"/>
      <c r="M198" s="11"/>
      <c r="N198" s="11"/>
      <c r="O198" s="11"/>
      <c r="P198" s="11"/>
      <c r="Q198" s="11"/>
      <c r="R198" s="11"/>
      <c r="S198" s="11"/>
      <c r="T198" s="11"/>
    </row>
    <row r="199" spans="1:20" x14ac:dyDescent="0.25">
      <c r="A199" s="11"/>
      <c r="B199" s="11"/>
      <c r="C199" s="11"/>
      <c r="D199" s="11"/>
      <c r="E199" s="11"/>
      <c r="F199" s="11"/>
      <c r="G199" s="11"/>
      <c r="H199" s="11"/>
      <c r="I199" s="11"/>
      <c r="J199" s="11"/>
      <c r="K199" s="11"/>
      <c r="L199" s="11"/>
      <c r="M199" s="11"/>
      <c r="N199" s="11"/>
      <c r="O199" s="11"/>
      <c r="P199" s="11"/>
      <c r="Q199" s="11"/>
      <c r="R199" s="11"/>
      <c r="S199" s="11"/>
      <c r="T199" s="11"/>
    </row>
    <row r="200" spans="1:20" x14ac:dyDescent="0.25">
      <c r="A200" s="11"/>
      <c r="B200" s="11"/>
      <c r="C200" s="11"/>
      <c r="D200" s="11"/>
      <c r="E200" s="11"/>
      <c r="F200" s="11"/>
      <c r="G200" s="11"/>
      <c r="H200" s="11"/>
      <c r="I200" s="11"/>
      <c r="J200" s="11"/>
      <c r="K200" s="11"/>
      <c r="L200" s="11"/>
      <c r="M200" s="11"/>
      <c r="N200" s="11"/>
      <c r="O200" s="11"/>
      <c r="P200" s="11"/>
      <c r="Q200" s="11"/>
      <c r="R200" s="11"/>
      <c r="S200" s="11"/>
      <c r="T200" s="11"/>
    </row>
    <row r="201" spans="1:20" x14ac:dyDescent="0.25">
      <c r="A201" s="11"/>
      <c r="B201" s="11"/>
      <c r="C201" s="11"/>
      <c r="D201" s="11"/>
      <c r="E201" s="11"/>
      <c r="F201" s="11"/>
      <c r="G201" s="11"/>
      <c r="H201" s="11"/>
      <c r="I201" s="11"/>
      <c r="J201" s="11"/>
      <c r="K201" s="11"/>
      <c r="L201" s="11"/>
      <c r="M201" s="11"/>
      <c r="N201" s="11"/>
      <c r="O201" s="11"/>
      <c r="P201" s="11"/>
      <c r="Q201" s="11"/>
      <c r="R201" s="11"/>
      <c r="S201" s="11"/>
      <c r="T201" s="11"/>
    </row>
    <row r="202" spans="1:20" x14ac:dyDescent="0.25">
      <c r="A202" s="11"/>
      <c r="B202" s="11"/>
      <c r="C202" s="11"/>
      <c r="D202" s="11"/>
      <c r="E202" s="11"/>
      <c r="F202" s="11"/>
      <c r="G202" s="11"/>
      <c r="H202" s="11"/>
      <c r="I202" s="11"/>
      <c r="J202" s="11"/>
      <c r="K202" s="11"/>
      <c r="L202" s="11"/>
      <c r="M202" s="11"/>
      <c r="N202" s="11"/>
      <c r="O202" s="11"/>
      <c r="P202" s="11"/>
      <c r="Q202" s="11"/>
      <c r="R202" s="11"/>
      <c r="S202" s="11"/>
      <c r="T202" s="11"/>
    </row>
    <row r="203" spans="1:20" x14ac:dyDescent="0.25">
      <c r="A203" s="11"/>
      <c r="B203" s="11"/>
      <c r="C203" s="11"/>
      <c r="D203" s="11"/>
      <c r="E203" s="11"/>
      <c r="F203" s="11"/>
      <c r="G203" s="11"/>
      <c r="H203" s="11"/>
      <c r="I203" s="11"/>
      <c r="J203" s="11"/>
      <c r="K203" s="11"/>
      <c r="L203" s="11"/>
      <c r="M203" s="11"/>
      <c r="N203" s="11"/>
      <c r="O203" s="11"/>
      <c r="P203" s="11"/>
      <c r="Q203" s="11"/>
      <c r="R203" s="11"/>
      <c r="S203" s="11"/>
      <c r="T203" s="11"/>
    </row>
    <row r="204" spans="1:20" x14ac:dyDescent="0.25">
      <c r="A204" s="11"/>
      <c r="B204" s="11"/>
      <c r="C204" s="11"/>
      <c r="D204" s="11"/>
      <c r="E204" s="11"/>
      <c r="F204" s="11"/>
      <c r="G204" s="11"/>
      <c r="H204" s="11"/>
      <c r="I204" s="11"/>
      <c r="J204" s="11"/>
      <c r="K204" s="11"/>
      <c r="L204" s="11"/>
      <c r="M204" s="11"/>
      <c r="N204" s="11"/>
      <c r="O204" s="11"/>
      <c r="P204" s="11"/>
      <c r="Q204" s="11"/>
      <c r="R204" s="11"/>
      <c r="S204" s="11"/>
      <c r="T204" s="11"/>
    </row>
    <row r="205" spans="1:20" x14ac:dyDescent="0.25">
      <c r="A205" s="11"/>
      <c r="B205" s="11"/>
      <c r="C205" s="11"/>
      <c r="D205" s="11"/>
      <c r="E205" s="11"/>
      <c r="F205" s="11"/>
      <c r="G205" s="11"/>
      <c r="H205" s="11"/>
      <c r="I205" s="11"/>
      <c r="J205" s="11"/>
      <c r="K205" s="11"/>
      <c r="L205" s="11"/>
      <c r="M205" s="11"/>
      <c r="N205" s="11"/>
      <c r="O205" s="11"/>
      <c r="P205" s="11"/>
      <c r="Q205" s="11"/>
      <c r="R205" s="11"/>
      <c r="S205" s="11"/>
      <c r="T205" s="11"/>
    </row>
    <row r="206" spans="1:20" x14ac:dyDescent="0.25">
      <c r="A206" s="11"/>
      <c r="B206" s="11"/>
      <c r="C206" s="11"/>
      <c r="D206" s="11"/>
      <c r="E206" s="11"/>
      <c r="F206" s="11"/>
      <c r="G206" s="11"/>
      <c r="H206" s="11"/>
      <c r="I206" s="11"/>
      <c r="J206" s="11"/>
      <c r="K206" s="11"/>
      <c r="L206" s="11"/>
      <c r="M206" s="11"/>
      <c r="N206" s="11"/>
      <c r="O206" s="11"/>
      <c r="P206" s="11"/>
      <c r="Q206" s="11"/>
      <c r="R206" s="11"/>
      <c r="S206" s="11"/>
      <c r="T206" s="11"/>
    </row>
    <row r="207" spans="1:20" x14ac:dyDescent="0.25">
      <c r="A207" s="11"/>
      <c r="B207" s="11"/>
      <c r="C207" s="11"/>
      <c r="D207" s="11"/>
      <c r="E207" s="11"/>
      <c r="F207" s="11"/>
      <c r="G207" s="11"/>
      <c r="H207" s="11"/>
      <c r="I207" s="11"/>
      <c r="J207" s="11"/>
      <c r="K207" s="11"/>
      <c r="L207" s="11"/>
      <c r="M207" s="11"/>
      <c r="N207" s="11"/>
      <c r="O207" s="11"/>
      <c r="P207" s="11"/>
      <c r="Q207" s="11"/>
      <c r="R207" s="11"/>
      <c r="S207" s="11"/>
      <c r="T207" s="11"/>
    </row>
    <row r="208" spans="1:20" x14ac:dyDescent="0.25">
      <c r="A208" s="11"/>
      <c r="B208" s="11"/>
      <c r="C208" s="11"/>
      <c r="D208" s="11"/>
      <c r="E208" s="11"/>
      <c r="F208" s="11"/>
      <c r="G208" s="11"/>
      <c r="H208" s="11"/>
      <c r="I208" s="11"/>
      <c r="J208" s="11"/>
      <c r="K208" s="11"/>
      <c r="L208" s="11"/>
      <c r="M208" s="11"/>
      <c r="N208" s="11"/>
      <c r="O208" s="11"/>
      <c r="P208" s="11"/>
      <c r="Q208" s="11"/>
      <c r="R208" s="11"/>
      <c r="S208" s="11"/>
      <c r="T208" s="11"/>
    </row>
    <row r="209" spans="1:20" x14ac:dyDescent="0.25">
      <c r="A209" s="11"/>
      <c r="B209" s="11"/>
      <c r="C209" s="11"/>
      <c r="D209" s="11"/>
      <c r="E209" s="11"/>
      <c r="F209" s="11"/>
      <c r="G209" s="11"/>
      <c r="H209" s="11"/>
      <c r="I209" s="11"/>
      <c r="J209" s="11"/>
      <c r="K209" s="11"/>
      <c r="L209" s="11"/>
      <c r="M209" s="11"/>
      <c r="N209" s="11"/>
      <c r="O209" s="11"/>
      <c r="P209" s="11"/>
      <c r="Q209" s="11"/>
      <c r="R209" s="11"/>
      <c r="S209" s="11"/>
      <c r="T209" s="11"/>
    </row>
    <row r="210" spans="1:20" x14ac:dyDescent="0.25">
      <c r="A210" s="11"/>
      <c r="B210" s="11"/>
      <c r="C210" s="11"/>
      <c r="D210" s="11"/>
      <c r="E210" s="11"/>
      <c r="F210" s="11"/>
      <c r="G210" s="11"/>
      <c r="H210" s="11"/>
      <c r="I210" s="11"/>
      <c r="J210" s="11"/>
      <c r="K210" s="11"/>
      <c r="L210" s="11"/>
      <c r="M210" s="11"/>
      <c r="N210" s="11"/>
      <c r="O210" s="11"/>
      <c r="P210" s="11"/>
      <c r="Q210" s="11"/>
      <c r="R210" s="11"/>
      <c r="S210" s="11"/>
      <c r="T210" s="11"/>
    </row>
    <row r="211" spans="1:20" x14ac:dyDescent="0.25">
      <c r="A211" s="11"/>
      <c r="B211" s="11"/>
      <c r="C211" s="11"/>
      <c r="D211" s="11"/>
      <c r="E211" s="11"/>
      <c r="F211" s="11"/>
      <c r="G211" s="11"/>
      <c r="H211" s="11"/>
      <c r="I211" s="11"/>
      <c r="J211" s="11"/>
      <c r="K211" s="11"/>
      <c r="L211" s="11"/>
      <c r="M211" s="11"/>
      <c r="N211" s="11"/>
      <c r="O211" s="11"/>
      <c r="P211" s="11"/>
      <c r="Q211" s="11"/>
      <c r="R211" s="11"/>
      <c r="S211" s="11"/>
      <c r="T211" s="11"/>
    </row>
    <row r="212" spans="1:20" x14ac:dyDescent="0.25">
      <c r="A212" s="11"/>
      <c r="B212" s="11"/>
      <c r="C212" s="11"/>
      <c r="D212" s="11"/>
      <c r="E212" s="11"/>
      <c r="F212" s="11"/>
      <c r="G212" s="11"/>
      <c r="H212" s="11"/>
      <c r="I212" s="11"/>
      <c r="J212" s="11"/>
      <c r="K212" s="11"/>
      <c r="L212" s="11"/>
      <c r="M212" s="11"/>
      <c r="N212" s="11"/>
      <c r="O212" s="11"/>
      <c r="P212" s="11"/>
      <c r="Q212" s="11"/>
      <c r="R212" s="11"/>
      <c r="S212" s="11"/>
      <c r="T212" s="11"/>
    </row>
    <row r="213" spans="1:20" x14ac:dyDescent="0.25">
      <c r="A213" s="11"/>
      <c r="B213" s="11"/>
      <c r="C213" s="11"/>
      <c r="D213" s="11"/>
      <c r="E213" s="11"/>
      <c r="F213" s="11"/>
      <c r="G213" s="11"/>
      <c r="H213" s="11"/>
      <c r="I213" s="11"/>
      <c r="J213" s="11"/>
      <c r="K213" s="11"/>
      <c r="L213" s="11"/>
      <c r="M213" s="11"/>
      <c r="N213" s="11"/>
      <c r="O213" s="11"/>
      <c r="P213" s="11"/>
      <c r="Q213" s="11"/>
      <c r="R213" s="11"/>
      <c r="S213" s="11"/>
      <c r="T213" s="11"/>
    </row>
    <row r="214" spans="1:20" x14ac:dyDescent="0.25">
      <c r="A214" s="11"/>
      <c r="B214" s="11"/>
      <c r="C214" s="11"/>
      <c r="D214" s="11"/>
      <c r="E214" s="11"/>
      <c r="F214" s="11"/>
      <c r="G214" s="11"/>
      <c r="H214" s="11"/>
      <c r="I214" s="11"/>
      <c r="J214" s="11"/>
      <c r="K214" s="11"/>
      <c r="L214" s="11"/>
      <c r="M214" s="11"/>
      <c r="N214" s="11"/>
      <c r="O214" s="11"/>
      <c r="P214" s="11"/>
      <c r="Q214" s="11"/>
      <c r="R214" s="11"/>
      <c r="S214" s="11"/>
      <c r="T214" s="11"/>
    </row>
    <row r="215" spans="1:20" x14ac:dyDescent="0.25">
      <c r="A215" s="11"/>
      <c r="B215" s="11"/>
      <c r="C215" s="11"/>
      <c r="D215" s="11"/>
      <c r="E215" s="11"/>
      <c r="F215" s="11"/>
      <c r="G215" s="11"/>
      <c r="H215" s="11"/>
      <c r="I215" s="11"/>
      <c r="J215" s="11"/>
      <c r="K215" s="11"/>
      <c r="L215" s="11"/>
      <c r="M215" s="11"/>
      <c r="N215" s="11"/>
      <c r="O215" s="11"/>
      <c r="P215" s="11"/>
      <c r="Q215" s="11"/>
      <c r="R215" s="11"/>
      <c r="S215" s="11"/>
      <c r="T215" s="11"/>
    </row>
    <row r="216" spans="1:20" x14ac:dyDescent="0.25">
      <c r="A216" s="11"/>
      <c r="B216" s="11"/>
      <c r="C216" s="11"/>
      <c r="D216" s="11"/>
      <c r="E216" s="11"/>
      <c r="F216" s="11"/>
      <c r="G216" s="11"/>
      <c r="H216" s="11"/>
      <c r="I216" s="11"/>
      <c r="J216" s="11"/>
      <c r="K216" s="11"/>
      <c r="L216" s="11"/>
      <c r="M216" s="11"/>
      <c r="N216" s="11"/>
      <c r="O216" s="11"/>
      <c r="P216" s="11"/>
      <c r="Q216" s="11"/>
      <c r="R216" s="11"/>
      <c r="S216" s="11"/>
      <c r="T216" s="11"/>
    </row>
    <row r="217" spans="1:20" x14ac:dyDescent="0.25">
      <c r="A217" s="11"/>
      <c r="B217" s="11"/>
      <c r="C217" s="11"/>
      <c r="D217" s="11"/>
      <c r="E217" s="11"/>
      <c r="F217" s="11"/>
      <c r="G217" s="11"/>
      <c r="H217" s="11"/>
      <c r="I217" s="11"/>
      <c r="J217" s="11"/>
      <c r="K217" s="11"/>
      <c r="L217" s="11"/>
      <c r="M217" s="11"/>
      <c r="N217" s="11"/>
      <c r="O217" s="11"/>
      <c r="P217" s="11"/>
      <c r="Q217" s="11"/>
      <c r="R217" s="11"/>
      <c r="S217" s="11"/>
      <c r="T217" s="11"/>
    </row>
    <row r="218" spans="1:20" x14ac:dyDescent="0.25">
      <c r="A218" s="11"/>
      <c r="B218" s="11"/>
      <c r="C218" s="11"/>
      <c r="D218" s="11"/>
      <c r="E218" s="11"/>
      <c r="F218" s="11"/>
      <c r="G218" s="11"/>
      <c r="H218" s="11"/>
      <c r="I218" s="11"/>
      <c r="J218" s="11"/>
      <c r="K218" s="11"/>
      <c r="L218" s="11"/>
      <c r="M218" s="11"/>
      <c r="N218" s="11"/>
      <c r="O218" s="11"/>
      <c r="P218" s="11"/>
      <c r="Q218" s="11"/>
      <c r="R218" s="11"/>
      <c r="S218" s="11"/>
      <c r="T218" s="11"/>
    </row>
    <row r="219" spans="1:20" x14ac:dyDescent="0.25">
      <c r="A219" s="11"/>
      <c r="B219" s="11"/>
      <c r="C219" s="11"/>
      <c r="D219" s="11"/>
      <c r="E219" s="11"/>
      <c r="F219" s="11"/>
      <c r="G219" s="11"/>
      <c r="H219" s="11"/>
      <c r="I219" s="11"/>
      <c r="J219" s="11"/>
      <c r="K219" s="11"/>
      <c r="L219" s="11"/>
      <c r="M219" s="11"/>
      <c r="N219" s="11"/>
      <c r="O219" s="11"/>
      <c r="P219" s="11"/>
      <c r="Q219" s="11"/>
      <c r="R219" s="11"/>
      <c r="S219" s="11"/>
      <c r="T219" s="11"/>
    </row>
    <row r="220" spans="1:20" x14ac:dyDescent="0.25">
      <c r="A220" s="11"/>
      <c r="B220" s="11"/>
      <c r="C220" s="11"/>
      <c r="D220" s="11"/>
      <c r="E220" s="11"/>
      <c r="F220" s="11"/>
      <c r="G220" s="11"/>
      <c r="H220" s="11"/>
      <c r="I220" s="11"/>
      <c r="J220" s="11"/>
      <c r="K220" s="11"/>
      <c r="L220" s="11"/>
      <c r="M220" s="11"/>
      <c r="N220" s="11"/>
      <c r="O220" s="11"/>
      <c r="P220" s="11"/>
      <c r="Q220" s="11"/>
      <c r="R220" s="11"/>
      <c r="S220" s="11"/>
      <c r="T220" s="11"/>
    </row>
    <row r="221" spans="1:20" x14ac:dyDescent="0.25">
      <c r="A221" s="11"/>
      <c r="B221" s="11"/>
      <c r="C221" s="11"/>
      <c r="D221" s="11"/>
      <c r="E221" s="11"/>
      <c r="F221" s="11"/>
      <c r="G221" s="11"/>
      <c r="H221" s="11"/>
      <c r="I221" s="11"/>
      <c r="J221" s="11"/>
      <c r="K221" s="11"/>
      <c r="L221" s="11"/>
      <c r="M221" s="11"/>
      <c r="N221" s="11"/>
      <c r="O221" s="11"/>
      <c r="P221" s="11"/>
      <c r="Q221" s="11"/>
      <c r="R221" s="11"/>
      <c r="S221" s="11"/>
      <c r="T221" s="11"/>
    </row>
    <row r="222" spans="1:20" x14ac:dyDescent="0.25">
      <c r="A222" s="11"/>
      <c r="B222" s="11"/>
      <c r="C222" s="11"/>
      <c r="D222" s="11"/>
      <c r="E222" s="11"/>
      <c r="F222" s="11"/>
      <c r="G222" s="11"/>
      <c r="H222" s="11"/>
      <c r="I222" s="11"/>
      <c r="J222" s="11"/>
      <c r="K222" s="11"/>
      <c r="L222" s="11"/>
      <c r="M222" s="11"/>
      <c r="N222" s="11"/>
      <c r="O222" s="11"/>
      <c r="P222" s="11"/>
      <c r="Q222" s="11"/>
      <c r="R222" s="11"/>
      <c r="S222" s="11"/>
      <c r="T222" s="11"/>
    </row>
    <row r="223" spans="1:20" x14ac:dyDescent="0.25">
      <c r="A223" s="11"/>
      <c r="B223" s="11"/>
      <c r="C223" s="11"/>
      <c r="D223" s="11"/>
      <c r="E223" s="11"/>
      <c r="F223" s="11"/>
      <c r="G223" s="11"/>
      <c r="H223" s="11"/>
      <c r="I223" s="11"/>
      <c r="J223" s="11"/>
      <c r="K223" s="11"/>
      <c r="L223" s="11"/>
      <c r="M223" s="11"/>
      <c r="N223" s="11"/>
      <c r="O223" s="11"/>
      <c r="P223" s="11"/>
      <c r="Q223" s="11"/>
      <c r="R223" s="11"/>
      <c r="S223" s="11"/>
      <c r="T223" s="11"/>
    </row>
    <row r="224" spans="1:20" x14ac:dyDescent="0.25">
      <c r="A224" s="11"/>
      <c r="B224" s="11"/>
      <c r="C224" s="11"/>
      <c r="D224" s="11"/>
      <c r="E224" s="11"/>
      <c r="F224" s="11"/>
      <c r="G224" s="11"/>
      <c r="H224" s="11"/>
      <c r="I224" s="11"/>
      <c r="J224" s="11"/>
      <c r="K224" s="11"/>
      <c r="L224" s="11"/>
      <c r="M224" s="11"/>
      <c r="N224" s="11"/>
      <c r="O224" s="11"/>
      <c r="P224" s="11"/>
      <c r="Q224" s="11"/>
      <c r="R224" s="11"/>
      <c r="S224" s="11"/>
      <c r="T224" s="11"/>
    </row>
    <row r="225" spans="1:20" x14ac:dyDescent="0.25">
      <c r="A225" s="11"/>
      <c r="B225" s="11"/>
      <c r="C225" s="11"/>
      <c r="D225" s="11"/>
      <c r="E225" s="11"/>
      <c r="F225" s="11"/>
      <c r="G225" s="11"/>
      <c r="H225" s="11"/>
      <c r="I225" s="11"/>
      <c r="J225" s="11"/>
      <c r="K225" s="11"/>
      <c r="L225" s="11"/>
      <c r="M225" s="11"/>
      <c r="N225" s="11"/>
      <c r="O225" s="11"/>
      <c r="P225" s="11"/>
      <c r="Q225" s="11"/>
      <c r="R225" s="11"/>
      <c r="S225" s="11"/>
      <c r="T225" s="11"/>
    </row>
    <row r="226" spans="1:20" x14ac:dyDescent="0.25">
      <c r="A226" s="11"/>
      <c r="B226" s="11"/>
      <c r="C226" s="11"/>
      <c r="D226" s="11"/>
      <c r="E226" s="11"/>
      <c r="F226" s="11"/>
      <c r="G226" s="11"/>
      <c r="H226" s="11"/>
      <c r="I226" s="11"/>
      <c r="J226" s="11"/>
      <c r="K226" s="11"/>
      <c r="L226" s="11"/>
      <c r="M226" s="11"/>
      <c r="N226" s="11"/>
      <c r="O226" s="11"/>
      <c r="P226" s="11"/>
      <c r="Q226" s="11"/>
      <c r="R226" s="11"/>
      <c r="S226" s="11"/>
      <c r="T226" s="11"/>
    </row>
    <row r="227" spans="1:20" x14ac:dyDescent="0.25">
      <c r="A227" s="11"/>
      <c r="B227" s="11"/>
      <c r="C227" s="11"/>
      <c r="D227" s="11"/>
      <c r="E227" s="11"/>
      <c r="F227" s="11"/>
      <c r="G227" s="11"/>
      <c r="H227" s="11"/>
      <c r="I227" s="11"/>
      <c r="J227" s="11"/>
      <c r="K227" s="11"/>
      <c r="L227" s="11"/>
      <c r="M227" s="11"/>
      <c r="N227" s="11"/>
      <c r="O227" s="11"/>
      <c r="P227" s="11"/>
      <c r="Q227" s="11"/>
      <c r="R227" s="11"/>
      <c r="S227" s="11"/>
      <c r="T227" s="11"/>
    </row>
    <row r="228" spans="1:20" x14ac:dyDescent="0.25">
      <c r="A228" s="11"/>
      <c r="B228" s="11"/>
      <c r="C228" s="11"/>
      <c r="D228" s="11"/>
      <c r="E228" s="11"/>
      <c r="F228" s="11"/>
      <c r="G228" s="11"/>
      <c r="H228" s="11"/>
      <c r="I228" s="11"/>
      <c r="J228" s="11"/>
      <c r="K228" s="11"/>
      <c r="L228" s="11"/>
      <c r="M228" s="11"/>
      <c r="N228" s="11"/>
      <c r="O228" s="11"/>
      <c r="P228" s="11"/>
      <c r="Q228" s="11"/>
      <c r="R228" s="11"/>
      <c r="S228" s="11"/>
      <c r="T228" s="11"/>
    </row>
    <row r="229" spans="1:20" x14ac:dyDescent="0.25">
      <c r="A229" s="11"/>
      <c r="B229" s="11"/>
      <c r="C229" s="11"/>
      <c r="D229" s="11"/>
      <c r="E229" s="11"/>
      <c r="F229" s="11"/>
      <c r="G229" s="11"/>
      <c r="H229" s="11"/>
      <c r="I229" s="11"/>
      <c r="J229" s="11"/>
      <c r="K229" s="11"/>
      <c r="L229" s="11"/>
      <c r="M229" s="11"/>
      <c r="N229" s="11"/>
      <c r="O229" s="11"/>
      <c r="P229" s="11"/>
      <c r="Q229" s="11"/>
      <c r="R229" s="11"/>
      <c r="S229" s="11"/>
      <c r="T229" s="11"/>
    </row>
    <row r="230" spans="1:20" x14ac:dyDescent="0.25">
      <c r="A230" s="11"/>
      <c r="B230" s="11"/>
      <c r="C230" s="11"/>
      <c r="D230" s="11"/>
      <c r="E230" s="11"/>
      <c r="F230" s="11"/>
      <c r="G230" s="11"/>
      <c r="H230" s="11"/>
      <c r="I230" s="11"/>
      <c r="J230" s="11"/>
      <c r="K230" s="11"/>
      <c r="L230" s="11"/>
      <c r="M230" s="11"/>
      <c r="N230" s="11"/>
      <c r="O230" s="11"/>
      <c r="P230" s="11"/>
      <c r="Q230" s="11"/>
      <c r="R230" s="11"/>
      <c r="S230" s="11"/>
      <c r="T230" s="11"/>
    </row>
    <row r="231" spans="1:20" x14ac:dyDescent="0.25">
      <c r="A231" s="11"/>
      <c r="B231" s="11"/>
      <c r="C231" s="11"/>
      <c r="D231" s="11"/>
      <c r="E231" s="11"/>
      <c r="F231" s="11"/>
      <c r="G231" s="11"/>
      <c r="H231" s="11"/>
      <c r="I231" s="11"/>
      <c r="J231" s="11"/>
      <c r="K231" s="11"/>
      <c r="L231" s="11"/>
      <c r="M231" s="11"/>
      <c r="N231" s="11"/>
      <c r="O231" s="11"/>
      <c r="P231" s="11"/>
      <c r="Q231" s="11"/>
      <c r="R231" s="11"/>
      <c r="S231" s="11"/>
      <c r="T231" s="11"/>
    </row>
    <row r="232" spans="1:20" x14ac:dyDescent="0.25">
      <c r="A232" s="11"/>
      <c r="B232" s="11"/>
      <c r="C232" s="11"/>
      <c r="D232" s="11"/>
      <c r="E232" s="11"/>
      <c r="F232" s="11"/>
      <c r="G232" s="11"/>
      <c r="H232" s="11"/>
      <c r="I232" s="11"/>
      <c r="J232" s="11"/>
      <c r="K232" s="11"/>
      <c r="L232" s="11"/>
      <c r="M232" s="11"/>
      <c r="N232" s="11"/>
      <c r="O232" s="11"/>
      <c r="P232" s="11"/>
      <c r="Q232" s="11"/>
      <c r="R232" s="11"/>
      <c r="S232" s="11"/>
      <c r="T232" s="11"/>
    </row>
    <row r="233" spans="1:20" x14ac:dyDescent="0.25">
      <c r="A233" s="11"/>
      <c r="B233" s="11"/>
      <c r="C233" s="11"/>
      <c r="D233" s="11"/>
      <c r="E233" s="11"/>
      <c r="F233" s="11"/>
      <c r="G233" s="11"/>
      <c r="H233" s="11"/>
      <c r="I233" s="11"/>
      <c r="J233" s="11"/>
      <c r="K233" s="11"/>
      <c r="L233" s="11"/>
      <c r="M233" s="11"/>
      <c r="N233" s="11"/>
      <c r="O233" s="11"/>
      <c r="P233" s="11"/>
      <c r="Q233" s="11"/>
      <c r="R233" s="11"/>
      <c r="S233" s="11"/>
      <c r="T233" s="11"/>
    </row>
    <row r="234" spans="1:20" x14ac:dyDescent="0.25">
      <c r="A234" s="11"/>
      <c r="B234" s="11"/>
      <c r="C234" s="11"/>
      <c r="D234" s="11"/>
      <c r="E234" s="11"/>
      <c r="F234" s="11"/>
      <c r="G234" s="11"/>
      <c r="H234" s="11"/>
      <c r="I234" s="11"/>
      <c r="J234" s="11"/>
      <c r="K234" s="11"/>
      <c r="L234" s="11"/>
      <c r="M234" s="11"/>
      <c r="N234" s="11"/>
      <c r="O234" s="11"/>
      <c r="P234" s="11"/>
      <c r="Q234" s="11"/>
      <c r="R234" s="11"/>
      <c r="S234" s="11"/>
      <c r="T234" s="11"/>
    </row>
    <row r="235" spans="1:20" x14ac:dyDescent="0.25">
      <c r="A235" s="11"/>
      <c r="B235" s="11"/>
      <c r="C235" s="11"/>
      <c r="D235" s="11"/>
      <c r="E235" s="11"/>
      <c r="F235" s="11"/>
      <c r="G235" s="11"/>
      <c r="H235" s="11"/>
      <c r="I235" s="11"/>
      <c r="J235" s="11"/>
      <c r="K235" s="11"/>
      <c r="L235" s="11"/>
      <c r="M235" s="11"/>
      <c r="N235" s="11"/>
      <c r="O235" s="11"/>
      <c r="P235" s="11"/>
      <c r="Q235" s="11"/>
      <c r="R235" s="11"/>
      <c r="S235" s="11"/>
      <c r="T235" s="11"/>
    </row>
    <row r="236" spans="1:20" x14ac:dyDescent="0.25">
      <c r="A236" s="11"/>
      <c r="B236" s="11"/>
      <c r="C236" s="11"/>
      <c r="D236" s="11"/>
      <c r="E236" s="11"/>
      <c r="F236" s="11"/>
      <c r="G236" s="11"/>
      <c r="H236" s="11"/>
      <c r="I236" s="11"/>
      <c r="J236" s="11"/>
      <c r="K236" s="11"/>
      <c r="L236" s="11"/>
      <c r="M236" s="11"/>
      <c r="N236" s="11"/>
      <c r="O236" s="11"/>
      <c r="P236" s="11"/>
      <c r="Q236" s="11"/>
      <c r="R236" s="11"/>
      <c r="S236" s="11"/>
      <c r="T236" s="11"/>
    </row>
    <row r="237" spans="1:20" x14ac:dyDescent="0.25">
      <c r="A237" s="11"/>
      <c r="B237" s="11"/>
      <c r="C237" s="11"/>
      <c r="D237" s="11"/>
      <c r="E237" s="11"/>
      <c r="F237" s="11"/>
      <c r="G237" s="11"/>
      <c r="H237" s="11"/>
      <c r="I237" s="11"/>
      <c r="J237" s="11"/>
      <c r="K237" s="11"/>
      <c r="L237" s="11"/>
      <c r="M237" s="11"/>
      <c r="N237" s="11"/>
      <c r="O237" s="11"/>
      <c r="P237" s="11"/>
      <c r="Q237" s="11"/>
      <c r="R237" s="11"/>
      <c r="S237" s="11"/>
      <c r="T237" s="11"/>
    </row>
    <row r="238" spans="1:20" x14ac:dyDescent="0.25">
      <c r="A238" s="11"/>
      <c r="B238" s="11"/>
      <c r="C238" s="11"/>
      <c r="D238" s="11"/>
      <c r="E238" s="11"/>
      <c r="F238" s="11"/>
      <c r="G238" s="11"/>
      <c r="H238" s="11"/>
      <c r="I238" s="11"/>
      <c r="J238" s="11"/>
      <c r="K238" s="11"/>
      <c r="L238" s="11"/>
      <c r="M238" s="11"/>
      <c r="N238" s="11"/>
      <c r="O238" s="11"/>
      <c r="P238" s="11"/>
      <c r="Q238" s="11"/>
      <c r="R238" s="11"/>
      <c r="S238" s="11"/>
      <c r="T238" s="11"/>
    </row>
    <row r="239" spans="1:20" x14ac:dyDescent="0.25">
      <c r="A239" s="11"/>
      <c r="B239" s="11"/>
      <c r="C239" s="11"/>
      <c r="D239" s="11"/>
      <c r="E239" s="11"/>
      <c r="F239" s="11"/>
      <c r="G239" s="11"/>
      <c r="H239" s="11"/>
      <c r="I239" s="11"/>
      <c r="J239" s="11"/>
      <c r="K239" s="11"/>
      <c r="L239" s="11"/>
      <c r="M239" s="11"/>
      <c r="N239" s="11"/>
      <c r="O239" s="11"/>
      <c r="P239" s="11"/>
      <c r="Q239" s="11"/>
      <c r="R239" s="11"/>
      <c r="S239" s="11"/>
      <c r="T239" s="11"/>
    </row>
    <row r="240" spans="1:20" x14ac:dyDescent="0.25">
      <c r="A240" s="11"/>
      <c r="B240" s="11"/>
      <c r="C240" s="11"/>
      <c r="D240" s="11"/>
      <c r="E240" s="11"/>
      <c r="F240" s="11"/>
      <c r="G240" s="11"/>
      <c r="H240" s="11"/>
      <c r="I240" s="11"/>
      <c r="J240" s="11"/>
      <c r="K240" s="11"/>
      <c r="L240" s="11"/>
      <c r="M240" s="11"/>
      <c r="N240" s="11"/>
      <c r="O240" s="11"/>
      <c r="P240" s="11"/>
      <c r="Q240" s="11"/>
      <c r="R240" s="11"/>
      <c r="S240" s="11"/>
      <c r="T240" s="11"/>
    </row>
    <row r="241" spans="1:20" x14ac:dyDescent="0.25">
      <c r="A241" s="11"/>
      <c r="B241" s="11"/>
      <c r="C241" s="11"/>
      <c r="D241" s="11"/>
      <c r="E241" s="11"/>
      <c r="F241" s="11"/>
      <c r="G241" s="11"/>
      <c r="H241" s="11"/>
      <c r="I241" s="11"/>
      <c r="J241" s="11"/>
      <c r="K241" s="11"/>
      <c r="L241" s="11"/>
      <c r="M241" s="11"/>
      <c r="N241" s="11"/>
      <c r="O241" s="11"/>
      <c r="P241" s="11"/>
      <c r="Q241" s="11"/>
      <c r="R241" s="11"/>
      <c r="S241" s="11"/>
      <c r="T241" s="11"/>
    </row>
    <row r="242" spans="1:20" x14ac:dyDescent="0.25">
      <c r="A242" s="11"/>
      <c r="B242" s="11"/>
      <c r="C242" s="11"/>
      <c r="D242" s="11"/>
      <c r="E242" s="11"/>
      <c r="F242" s="11"/>
      <c r="G242" s="11"/>
      <c r="H242" s="11"/>
      <c r="I242" s="11"/>
      <c r="J242" s="11"/>
      <c r="K242" s="11"/>
      <c r="L242" s="11"/>
      <c r="M242" s="11"/>
      <c r="N242" s="11"/>
      <c r="O242" s="11"/>
      <c r="P242" s="11"/>
      <c r="Q242" s="11"/>
      <c r="R242" s="11"/>
      <c r="S242" s="11"/>
      <c r="T242" s="11"/>
    </row>
    <row r="243" spans="1:20" x14ac:dyDescent="0.25">
      <c r="A243" s="11"/>
      <c r="B243" s="11"/>
      <c r="C243" s="11"/>
      <c r="D243" s="11"/>
      <c r="E243" s="11"/>
      <c r="F243" s="11"/>
      <c r="G243" s="11"/>
      <c r="H243" s="11"/>
      <c r="I243" s="11"/>
      <c r="J243" s="11"/>
      <c r="K243" s="11"/>
      <c r="L243" s="11"/>
      <c r="M243" s="11"/>
      <c r="N243" s="11"/>
      <c r="O243" s="11"/>
      <c r="P243" s="11"/>
      <c r="Q243" s="11"/>
      <c r="R243" s="11"/>
      <c r="S243" s="11"/>
      <c r="T243" s="11"/>
    </row>
    <row r="244" spans="1:20" x14ac:dyDescent="0.25">
      <c r="A244" s="11"/>
      <c r="B244" s="11"/>
      <c r="C244" s="11"/>
      <c r="D244" s="11"/>
      <c r="E244" s="11"/>
      <c r="F244" s="11"/>
      <c r="G244" s="11"/>
      <c r="H244" s="11"/>
      <c r="I244" s="11"/>
      <c r="J244" s="11"/>
      <c r="K244" s="11"/>
      <c r="L244" s="11"/>
      <c r="M244" s="11"/>
      <c r="N244" s="11"/>
      <c r="O244" s="11"/>
      <c r="P244" s="11"/>
      <c r="Q244" s="11"/>
      <c r="R244" s="11"/>
      <c r="S244" s="11"/>
      <c r="T244" s="11"/>
    </row>
    <row r="245" spans="1:20" x14ac:dyDescent="0.25">
      <c r="A245" s="11"/>
      <c r="B245" s="11"/>
      <c r="C245" s="11"/>
      <c r="D245" s="11"/>
      <c r="E245" s="11"/>
      <c r="F245" s="11"/>
      <c r="G245" s="11"/>
      <c r="H245" s="11"/>
      <c r="I245" s="11"/>
      <c r="J245" s="11"/>
      <c r="K245" s="11"/>
      <c r="L245" s="11"/>
      <c r="M245" s="11"/>
      <c r="N245" s="11"/>
      <c r="O245" s="11"/>
      <c r="P245" s="11"/>
      <c r="Q245" s="11"/>
      <c r="R245" s="11"/>
      <c r="S245" s="11"/>
      <c r="T245" s="11"/>
    </row>
    <row r="246" spans="1:20" x14ac:dyDescent="0.25">
      <c r="A246" s="11"/>
      <c r="B246" s="11"/>
      <c r="C246" s="11"/>
      <c r="D246" s="11"/>
      <c r="E246" s="11"/>
      <c r="F246" s="11"/>
      <c r="G246" s="11"/>
      <c r="H246" s="11"/>
      <c r="I246" s="11"/>
      <c r="J246" s="11"/>
      <c r="K246" s="11"/>
      <c r="L246" s="11"/>
      <c r="M246" s="11"/>
      <c r="N246" s="11"/>
      <c r="O246" s="11"/>
      <c r="P246" s="11"/>
      <c r="Q246" s="11"/>
      <c r="R246" s="11"/>
      <c r="S246" s="11"/>
      <c r="T246" s="11"/>
    </row>
    <row r="247" spans="1:20" x14ac:dyDescent="0.25">
      <c r="A247" s="11"/>
      <c r="B247" s="11"/>
      <c r="C247" s="11"/>
      <c r="D247" s="11"/>
      <c r="E247" s="11"/>
      <c r="F247" s="11"/>
      <c r="G247" s="11"/>
      <c r="H247" s="11"/>
      <c r="I247" s="11"/>
      <c r="J247" s="11"/>
      <c r="K247" s="11"/>
      <c r="L247" s="11"/>
      <c r="M247" s="11"/>
      <c r="N247" s="11"/>
      <c r="O247" s="11"/>
      <c r="P247" s="11"/>
      <c r="Q247" s="11"/>
      <c r="R247" s="11"/>
      <c r="S247" s="11"/>
      <c r="T247" s="11"/>
    </row>
    <row r="248" spans="1:20" x14ac:dyDescent="0.25">
      <c r="A248" s="11"/>
      <c r="B248" s="11"/>
      <c r="C248" s="11"/>
      <c r="D248" s="11"/>
      <c r="E248" s="11"/>
      <c r="F248" s="11"/>
      <c r="G248" s="11"/>
      <c r="H248" s="11"/>
      <c r="I248" s="11"/>
      <c r="J248" s="11"/>
      <c r="K248" s="11"/>
      <c r="L248" s="11"/>
      <c r="M248" s="11"/>
      <c r="N248" s="11"/>
      <c r="O248" s="11"/>
      <c r="P248" s="11"/>
      <c r="Q248" s="11"/>
      <c r="R248" s="11"/>
      <c r="S248" s="11"/>
      <c r="T248" s="11"/>
    </row>
    <row r="249" spans="1:20" x14ac:dyDescent="0.25">
      <c r="A249" s="11"/>
      <c r="B249" s="11"/>
      <c r="C249" s="11"/>
      <c r="D249" s="11"/>
      <c r="E249" s="11"/>
      <c r="F249" s="11"/>
      <c r="G249" s="11"/>
      <c r="H249" s="11"/>
      <c r="I249" s="11"/>
      <c r="J249" s="11"/>
      <c r="K249" s="11"/>
      <c r="L249" s="11"/>
      <c r="M249" s="11"/>
      <c r="N249" s="11"/>
      <c r="O249" s="11"/>
      <c r="P249" s="11"/>
      <c r="Q249" s="11"/>
      <c r="R249" s="11"/>
      <c r="S249" s="11"/>
      <c r="T249" s="11"/>
    </row>
    <row r="250" spans="1:20" x14ac:dyDescent="0.25">
      <c r="A250" s="11"/>
      <c r="B250" s="11"/>
      <c r="C250" s="11"/>
      <c r="D250" s="11"/>
      <c r="E250" s="11"/>
      <c r="F250" s="11"/>
      <c r="G250" s="11"/>
      <c r="H250" s="11"/>
      <c r="I250" s="11"/>
      <c r="J250" s="11"/>
      <c r="K250" s="11"/>
      <c r="L250" s="11"/>
      <c r="M250" s="11"/>
      <c r="N250" s="11"/>
      <c r="O250" s="11"/>
      <c r="P250" s="11"/>
      <c r="Q250" s="11"/>
      <c r="R250" s="11"/>
      <c r="S250" s="11"/>
      <c r="T250" s="11"/>
    </row>
    <row r="251" spans="1:20" x14ac:dyDescent="0.25">
      <c r="A251" s="11"/>
      <c r="B251" s="11"/>
      <c r="C251" s="11"/>
      <c r="D251" s="11"/>
      <c r="E251" s="11"/>
      <c r="F251" s="11"/>
      <c r="G251" s="11"/>
      <c r="H251" s="11"/>
      <c r="I251" s="11"/>
      <c r="J251" s="11"/>
      <c r="K251" s="11"/>
      <c r="L251" s="11"/>
      <c r="M251" s="11"/>
      <c r="N251" s="11"/>
      <c r="O251" s="11"/>
      <c r="P251" s="11"/>
      <c r="Q251" s="11"/>
      <c r="R251" s="11"/>
      <c r="S251" s="11"/>
      <c r="T251" s="11"/>
    </row>
    <row r="252" spans="1:20" x14ac:dyDescent="0.25">
      <c r="A252" s="11"/>
      <c r="B252" s="11"/>
      <c r="C252" s="11"/>
      <c r="D252" s="11"/>
      <c r="E252" s="11"/>
      <c r="F252" s="11"/>
      <c r="G252" s="11"/>
      <c r="H252" s="11"/>
      <c r="I252" s="11"/>
      <c r="J252" s="11"/>
      <c r="K252" s="11"/>
      <c r="L252" s="11"/>
      <c r="M252" s="11"/>
      <c r="N252" s="11"/>
      <c r="O252" s="11"/>
      <c r="P252" s="11"/>
      <c r="Q252" s="11"/>
      <c r="R252" s="11"/>
      <c r="S252" s="11"/>
      <c r="T252" s="11"/>
    </row>
    <row r="253" spans="1:20" x14ac:dyDescent="0.25">
      <c r="A253" s="11"/>
      <c r="B253" s="11"/>
      <c r="C253" s="11"/>
      <c r="D253" s="11"/>
      <c r="E253" s="11"/>
      <c r="F253" s="11"/>
      <c r="G253" s="11"/>
      <c r="H253" s="11"/>
      <c r="I253" s="11"/>
      <c r="J253" s="11"/>
      <c r="K253" s="11"/>
      <c r="L253" s="11"/>
      <c r="M253" s="11"/>
      <c r="N253" s="11"/>
      <c r="O253" s="11"/>
      <c r="P253" s="11"/>
      <c r="Q253" s="11"/>
      <c r="R253" s="11"/>
      <c r="S253" s="11"/>
      <c r="T253" s="11"/>
    </row>
    <row r="254" spans="1:20" x14ac:dyDescent="0.25">
      <c r="A254" s="11"/>
      <c r="B254" s="11"/>
      <c r="C254" s="11"/>
      <c r="D254" s="11"/>
      <c r="E254" s="11"/>
      <c r="F254" s="11"/>
      <c r="G254" s="11"/>
      <c r="H254" s="11"/>
      <c r="I254" s="11"/>
      <c r="J254" s="11"/>
      <c r="K254" s="11"/>
      <c r="L254" s="11"/>
      <c r="M254" s="11"/>
      <c r="N254" s="11"/>
      <c r="O254" s="11"/>
      <c r="P254" s="11"/>
      <c r="Q254" s="11"/>
      <c r="R254" s="11"/>
      <c r="S254" s="11"/>
      <c r="T254" s="11"/>
    </row>
    <row r="255" spans="1:20" x14ac:dyDescent="0.25">
      <c r="A255" s="11"/>
      <c r="B255" s="11"/>
      <c r="C255" s="11"/>
      <c r="D255" s="11"/>
      <c r="E255" s="11"/>
      <c r="F255" s="11"/>
      <c r="G255" s="11"/>
      <c r="H255" s="11"/>
      <c r="I255" s="11"/>
      <c r="J255" s="11"/>
      <c r="K255" s="11"/>
      <c r="L255" s="11"/>
      <c r="M255" s="11"/>
      <c r="N255" s="11"/>
      <c r="O255" s="11"/>
      <c r="P255" s="11"/>
      <c r="Q255" s="11"/>
      <c r="R255" s="11"/>
      <c r="S255" s="11"/>
      <c r="T255" s="11"/>
    </row>
    <row r="256" spans="1:20" x14ac:dyDescent="0.25">
      <c r="A256" s="11"/>
      <c r="B256" s="11"/>
      <c r="C256" s="11"/>
      <c r="D256" s="11"/>
      <c r="E256" s="11"/>
      <c r="F256" s="11"/>
      <c r="G256" s="11"/>
      <c r="H256" s="11"/>
      <c r="I256" s="11"/>
      <c r="J256" s="11"/>
      <c r="K256" s="11"/>
      <c r="L256" s="11"/>
      <c r="M256" s="11"/>
      <c r="N256" s="11"/>
      <c r="O256" s="11"/>
      <c r="P256" s="11"/>
      <c r="Q256" s="11"/>
      <c r="R256" s="11"/>
      <c r="S256" s="11"/>
      <c r="T256" s="11"/>
    </row>
    <row r="257" spans="1:20" x14ac:dyDescent="0.25">
      <c r="A257" s="11"/>
      <c r="B257" s="11"/>
      <c r="C257" s="11"/>
      <c r="D257" s="11"/>
      <c r="E257" s="11"/>
      <c r="F257" s="11"/>
      <c r="G257" s="11"/>
      <c r="H257" s="11"/>
      <c r="I257" s="11"/>
      <c r="J257" s="11"/>
      <c r="K257" s="11"/>
      <c r="L257" s="11"/>
      <c r="M257" s="11"/>
      <c r="N257" s="11"/>
      <c r="O257" s="11"/>
      <c r="P257" s="11"/>
      <c r="Q257" s="11"/>
      <c r="R257" s="11"/>
      <c r="S257" s="11"/>
      <c r="T257" s="11"/>
    </row>
    <row r="258" spans="1:20" x14ac:dyDescent="0.25">
      <c r="A258" s="11"/>
      <c r="B258" s="11"/>
      <c r="C258" s="11"/>
      <c r="D258" s="11"/>
      <c r="E258" s="11"/>
      <c r="F258" s="11"/>
      <c r="G258" s="11"/>
      <c r="H258" s="11"/>
      <c r="I258" s="11"/>
      <c r="J258" s="11"/>
      <c r="K258" s="11"/>
      <c r="L258" s="11"/>
      <c r="M258" s="11"/>
      <c r="N258" s="11"/>
      <c r="O258" s="11"/>
      <c r="P258" s="11"/>
      <c r="Q258" s="11"/>
      <c r="R258" s="11"/>
      <c r="S258" s="11"/>
      <c r="T258" s="11"/>
    </row>
    <row r="259" spans="1:20" x14ac:dyDescent="0.25">
      <c r="A259" s="11"/>
      <c r="B259" s="11"/>
      <c r="C259" s="11"/>
      <c r="D259" s="11"/>
      <c r="E259" s="11"/>
      <c r="F259" s="11"/>
      <c r="G259" s="11"/>
      <c r="H259" s="11"/>
      <c r="I259" s="11"/>
      <c r="J259" s="11"/>
      <c r="K259" s="11"/>
      <c r="L259" s="11"/>
      <c r="M259" s="11"/>
      <c r="N259" s="11"/>
      <c r="O259" s="11"/>
      <c r="P259" s="11"/>
      <c r="Q259" s="11"/>
      <c r="R259" s="11"/>
      <c r="S259" s="11"/>
      <c r="T259" s="11"/>
    </row>
    <row r="260" spans="1:20" x14ac:dyDescent="0.25">
      <c r="A260" s="11"/>
      <c r="B260" s="11"/>
      <c r="C260" s="11"/>
      <c r="D260" s="11"/>
      <c r="E260" s="11"/>
      <c r="F260" s="11"/>
      <c r="G260" s="11"/>
      <c r="H260" s="11"/>
      <c r="I260" s="11"/>
      <c r="J260" s="11"/>
      <c r="K260" s="11"/>
      <c r="L260" s="11"/>
      <c r="M260" s="11"/>
      <c r="N260" s="11"/>
      <c r="O260" s="11"/>
      <c r="P260" s="11"/>
      <c r="Q260" s="11"/>
      <c r="R260" s="11"/>
      <c r="S260" s="11"/>
      <c r="T260" s="11"/>
    </row>
    <row r="261" spans="1:20" x14ac:dyDescent="0.25">
      <c r="A261" s="11"/>
      <c r="B261" s="11"/>
      <c r="C261" s="11"/>
      <c r="D261" s="11"/>
      <c r="E261" s="11"/>
      <c r="F261" s="11"/>
      <c r="G261" s="11"/>
      <c r="H261" s="11"/>
      <c r="I261" s="11"/>
      <c r="J261" s="11"/>
      <c r="K261" s="11"/>
      <c r="L261" s="11"/>
      <c r="M261" s="11"/>
      <c r="N261" s="11"/>
      <c r="O261" s="11"/>
      <c r="P261" s="11"/>
      <c r="Q261" s="11"/>
      <c r="R261" s="11"/>
      <c r="S261" s="11"/>
      <c r="T261" s="11"/>
    </row>
    <row r="262" spans="1:20" x14ac:dyDescent="0.25">
      <c r="A262" s="11"/>
      <c r="B262" s="11"/>
      <c r="C262" s="11"/>
      <c r="D262" s="11"/>
      <c r="E262" s="11"/>
      <c r="F262" s="11"/>
      <c r="G262" s="11"/>
      <c r="H262" s="11"/>
      <c r="I262" s="11"/>
      <c r="J262" s="11"/>
      <c r="K262" s="11"/>
      <c r="L262" s="11"/>
      <c r="M262" s="11"/>
      <c r="N262" s="11"/>
      <c r="O262" s="11"/>
      <c r="P262" s="11"/>
      <c r="Q262" s="11"/>
      <c r="R262" s="11"/>
      <c r="S262" s="11"/>
      <c r="T262" s="11"/>
    </row>
    <row r="263" spans="1:20" x14ac:dyDescent="0.25">
      <c r="A263" s="11"/>
      <c r="B263" s="11"/>
      <c r="C263" s="11"/>
      <c r="D263" s="11"/>
      <c r="E263" s="11"/>
      <c r="F263" s="11"/>
      <c r="G263" s="11"/>
      <c r="H263" s="11"/>
      <c r="I263" s="11"/>
      <c r="J263" s="11"/>
      <c r="K263" s="11"/>
      <c r="L263" s="11"/>
      <c r="M263" s="11"/>
      <c r="N263" s="11"/>
      <c r="O263" s="11"/>
      <c r="P263" s="11"/>
      <c r="Q263" s="11"/>
      <c r="R263" s="11"/>
      <c r="S263" s="11"/>
      <c r="T263" s="11"/>
    </row>
    <row r="264" spans="1:20" x14ac:dyDescent="0.25">
      <c r="A264" s="11"/>
      <c r="B264" s="11"/>
      <c r="C264" s="11"/>
      <c r="D264" s="11"/>
      <c r="E264" s="11"/>
      <c r="F264" s="11"/>
      <c r="G264" s="11"/>
      <c r="H264" s="11"/>
      <c r="I264" s="11"/>
      <c r="J264" s="11"/>
      <c r="K264" s="11"/>
      <c r="L264" s="11"/>
      <c r="M264" s="11"/>
      <c r="N264" s="11"/>
      <c r="O264" s="11"/>
      <c r="P264" s="11"/>
      <c r="Q264" s="11"/>
      <c r="R264" s="11"/>
      <c r="S264" s="11"/>
      <c r="T264" s="11"/>
    </row>
    <row r="265" spans="1:20" x14ac:dyDescent="0.25">
      <c r="A265" s="11"/>
      <c r="B265" s="11"/>
      <c r="C265" s="11"/>
      <c r="D265" s="11"/>
      <c r="E265" s="11"/>
      <c r="F265" s="11"/>
      <c r="G265" s="11"/>
      <c r="H265" s="11"/>
      <c r="I265" s="11"/>
      <c r="J265" s="11"/>
      <c r="K265" s="11"/>
      <c r="L265" s="11"/>
      <c r="M265" s="11"/>
      <c r="N265" s="11"/>
      <c r="O265" s="11"/>
      <c r="P265" s="11"/>
      <c r="Q265" s="11"/>
      <c r="R265" s="11"/>
      <c r="S265" s="11"/>
      <c r="T265" s="11"/>
    </row>
    <row r="266" spans="1:20" x14ac:dyDescent="0.25">
      <c r="A266" s="11"/>
      <c r="B266" s="11"/>
      <c r="C266" s="11"/>
      <c r="D266" s="11"/>
      <c r="E266" s="11"/>
      <c r="F266" s="11"/>
      <c r="G266" s="11"/>
      <c r="H266" s="11"/>
      <c r="I266" s="11"/>
      <c r="J266" s="11"/>
      <c r="K266" s="11"/>
      <c r="L266" s="11"/>
      <c r="M266" s="11"/>
      <c r="N266" s="11"/>
      <c r="O266" s="11"/>
      <c r="P266" s="11"/>
      <c r="Q266" s="11"/>
      <c r="R266" s="11"/>
      <c r="S266" s="11"/>
      <c r="T266" s="11"/>
    </row>
    <row r="267" spans="1:20" x14ac:dyDescent="0.25">
      <c r="A267" s="11"/>
      <c r="B267" s="11"/>
      <c r="C267" s="11"/>
      <c r="D267" s="11"/>
      <c r="E267" s="11"/>
      <c r="F267" s="11"/>
      <c r="G267" s="11"/>
      <c r="H267" s="11"/>
      <c r="I267" s="11"/>
      <c r="J267" s="11"/>
      <c r="K267" s="11"/>
      <c r="L267" s="11"/>
      <c r="M267" s="11"/>
      <c r="N267" s="11"/>
      <c r="O267" s="11"/>
      <c r="P267" s="11"/>
      <c r="Q267" s="11"/>
      <c r="R267" s="11"/>
      <c r="S267" s="11"/>
      <c r="T267" s="11"/>
    </row>
    <row r="268" spans="1:20" x14ac:dyDescent="0.25">
      <c r="A268" s="11"/>
      <c r="B268" s="11"/>
      <c r="C268" s="11"/>
      <c r="D268" s="11"/>
      <c r="E268" s="11"/>
      <c r="F268" s="11"/>
      <c r="G268" s="11"/>
      <c r="H268" s="11"/>
      <c r="I268" s="11"/>
      <c r="J268" s="11"/>
      <c r="K268" s="11"/>
      <c r="L268" s="11"/>
      <c r="M268" s="11"/>
      <c r="N268" s="11"/>
      <c r="O268" s="11"/>
      <c r="P268" s="11"/>
      <c r="Q268" s="11"/>
      <c r="R268" s="11"/>
      <c r="S268" s="11"/>
      <c r="T268" s="11"/>
    </row>
    <row r="269" spans="1:20" x14ac:dyDescent="0.25">
      <c r="A269" s="11"/>
      <c r="B269" s="11"/>
      <c r="C269" s="11"/>
      <c r="D269" s="11"/>
      <c r="E269" s="11"/>
      <c r="F269" s="11"/>
      <c r="G269" s="11"/>
      <c r="H269" s="11"/>
      <c r="I269" s="11"/>
      <c r="J269" s="11"/>
      <c r="K269" s="11"/>
      <c r="L269" s="11"/>
      <c r="M269" s="11"/>
      <c r="N269" s="11"/>
      <c r="O269" s="11"/>
      <c r="P269" s="11"/>
      <c r="Q269" s="11"/>
      <c r="R269" s="11"/>
      <c r="S269" s="11"/>
      <c r="T269" s="11"/>
    </row>
    <row r="270" spans="1:20" x14ac:dyDescent="0.25">
      <c r="A270" s="11"/>
      <c r="B270" s="11"/>
      <c r="C270" s="11"/>
      <c r="D270" s="11"/>
      <c r="E270" s="11"/>
      <c r="F270" s="11"/>
      <c r="G270" s="11"/>
      <c r="H270" s="11"/>
      <c r="I270" s="11"/>
      <c r="J270" s="11"/>
      <c r="K270" s="11"/>
      <c r="L270" s="11"/>
      <c r="M270" s="11"/>
      <c r="N270" s="11"/>
      <c r="O270" s="11"/>
      <c r="P270" s="11"/>
      <c r="Q270" s="11"/>
      <c r="R270" s="11"/>
      <c r="S270" s="11"/>
      <c r="T270" s="11"/>
    </row>
    <row r="271" spans="1:20" x14ac:dyDescent="0.25">
      <c r="A271" s="11"/>
      <c r="B271" s="11"/>
      <c r="C271" s="11"/>
      <c r="D271" s="11"/>
      <c r="E271" s="11"/>
      <c r="F271" s="11"/>
      <c r="G271" s="11"/>
      <c r="H271" s="11"/>
      <c r="I271" s="11"/>
      <c r="J271" s="11"/>
      <c r="K271" s="11"/>
      <c r="L271" s="11"/>
      <c r="M271" s="11"/>
      <c r="N271" s="11"/>
      <c r="O271" s="11"/>
      <c r="P271" s="11"/>
      <c r="Q271" s="11"/>
      <c r="R271" s="11"/>
      <c r="S271" s="11"/>
      <c r="T271" s="11"/>
    </row>
    <row r="272" spans="1:20" x14ac:dyDescent="0.25">
      <c r="A272" s="11"/>
      <c r="B272" s="11"/>
      <c r="C272" s="11"/>
      <c r="D272" s="11"/>
      <c r="E272" s="11"/>
      <c r="F272" s="11"/>
      <c r="G272" s="11"/>
      <c r="H272" s="11"/>
      <c r="I272" s="11"/>
      <c r="J272" s="11"/>
      <c r="K272" s="11"/>
      <c r="L272" s="11"/>
      <c r="M272" s="11"/>
      <c r="N272" s="11"/>
      <c r="O272" s="11"/>
      <c r="P272" s="11"/>
      <c r="Q272" s="11"/>
      <c r="R272" s="11"/>
      <c r="S272" s="11"/>
      <c r="T272" s="11"/>
    </row>
    <row r="273" spans="1:20" x14ac:dyDescent="0.25">
      <c r="A273" s="11"/>
      <c r="B273" s="11"/>
      <c r="C273" s="11"/>
      <c r="D273" s="11"/>
      <c r="E273" s="11"/>
      <c r="F273" s="11"/>
      <c r="G273" s="11"/>
      <c r="H273" s="11"/>
      <c r="I273" s="11"/>
      <c r="J273" s="11"/>
      <c r="K273" s="11"/>
      <c r="L273" s="11"/>
      <c r="M273" s="11"/>
      <c r="N273" s="11"/>
      <c r="O273" s="11"/>
      <c r="P273" s="11"/>
      <c r="Q273" s="11"/>
      <c r="R273" s="11"/>
      <c r="S273" s="11"/>
      <c r="T273" s="11"/>
    </row>
    <row r="274" spans="1:20" x14ac:dyDescent="0.25">
      <c r="A274" s="11"/>
      <c r="B274" s="11"/>
      <c r="C274" s="11"/>
      <c r="D274" s="11"/>
      <c r="E274" s="11"/>
      <c r="F274" s="11"/>
      <c r="G274" s="11"/>
      <c r="H274" s="11"/>
      <c r="I274" s="11"/>
      <c r="J274" s="11"/>
      <c r="K274" s="11"/>
      <c r="L274" s="11"/>
      <c r="M274" s="11"/>
      <c r="N274" s="11"/>
      <c r="O274" s="11"/>
      <c r="P274" s="11"/>
      <c r="Q274" s="11"/>
      <c r="R274" s="11"/>
      <c r="S274" s="11"/>
      <c r="T274" s="11"/>
    </row>
    <row r="275" spans="1:20" x14ac:dyDescent="0.25">
      <c r="A275" s="11"/>
      <c r="B275" s="11"/>
      <c r="C275" s="11"/>
      <c r="D275" s="11"/>
      <c r="E275" s="11"/>
      <c r="F275" s="11"/>
      <c r="G275" s="11"/>
      <c r="H275" s="11"/>
      <c r="I275" s="11"/>
      <c r="J275" s="11"/>
      <c r="K275" s="11"/>
      <c r="L275" s="11"/>
      <c r="M275" s="11"/>
      <c r="N275" s="11"/>
      <c r="O275" s="11"/>
      <c r="P275" s="11"/>
      <c r="Q275" s="11"/>
      <c r="R275" s="11"/>
      <c r="S275" s="11"/>
      <c r="T275" s="11"/>
    </row>
    <row r="276" spans="1:20" x14ac:dyDescent="0.25">
      <c r="A276" s="11"/>
      <c r="B276" s="11"/>
      <c r="C276" s="11"/>
      <c r="D276" s="11"/>
      <c r="E276" s="11"/>
      <c r="F276" s="11"/>
      <c r="G276" s="11"/>
      <c r="H276" s="11"/>
      <c r="I276" s="11"/>
      <c r="J276" s="11"/>
      <c r="K276" s="11"/>
      <c r="L276" s="11"/>
      <c r="M276" s="11"/>
      <c r="N276" s="11"/>
      <c r="O276" s="11"/>
      <c r="P276" s="11"/>
      <c r="Q276" s="11"/>
      <c r="R276" s="11"/>
      <c r="S276" s="11"/>
      <c r="T276" s="11"/>
    </row>
    <row r="277" spans="1:20" x14ac:dyDescent="0.25">
      <c r="A277" s="11"/>
      <c r="B277" s="11"/>
      <c r="C277" s="11"/>
      <c r="D277" s="11"/>
      <c r="E277" s="11"/>
      <c r="F277" s="11"/>
      <c r="G277" s="11"/>
      <c r="H277" s="11"/>
      <c r="I277" s="11"/>
      <c r="J277" s="11"/>
      <c r="K277" s="11"/>
      <c r="L277" s="11"/>
      <c r="M277" s="11"/>
      <c r="N277" s="11"/>
      <c r="O277" s="11"/>
      <c r="P277" s="11"/>
      <c r="Q277" s="11"/>
      <c r="R277" s="11"/>
      <c r="S277" s="11"/>
      <c r="T277" s="11"/>
    </row>
    <row r="278" spans="1:20" x14ac:dyDescent="0.25">
      <c r="A278" s="11"/>
      <c r="B278" s="11"/>
      <c r="C278" s="11"/>
      <c r="D278" s="11"/>
      <c r="E278" s="11"/>
      <c r="F278" s="11"/>
      <c r="G278" s="11"/>
      <c r="H278" s="11"/>
      <c r="I278" s="11"/>
      <c r="J278" s="11"/>
      <c r="K278" s="11"/>
      <c r="L278" s="11"/>
      <c r="M278" s="11"/>
      <c r="N278" s="11"/>
      <c r="O278" s="11"/>
      <c r="P278" s="11"/>
      <c r="Q278" s="11"/>
      <c r="R278" s="11"/>
      <c r="S278" s="11"/>
      <c r="T278" s="11"/>
    </row>
    <row r="279" spans="1:20" x14ac:dyDescent="0.25">
      <c r="A279" s="11"/>
      <c r="B279" s="11"/>
      <c r="C279" s="11"/>
      <c r="D279" s="11"/>
      <c r="E279" s="11"/>
      <c r="F279" s="11"/>
      <c r="G279" s="11"/>
      <c r="H279" s="11"/>
      <c r="I279" s="11"/>
      <c r="J279" s="11"/>
      <c r="K279" s="11"/>
      <c r="L279" s="11"/>
      <c r="M279" s="11"/>
      <c r="N279" s="11"/>
      <c r="O279" s="11"/>
      <c r="P279" s="11"/>
      <c r="Q279" s="11"/>
      <c r="R279" s="11"/>
      <c r="S279" s="11"/>
      <c r="T279" s="11"/>
    </row>
    <row r="280" spans="1:20" x14ac:dyDescent="0.25">
      <c r="A280" s="11"/>
      <c r="B280" s="11"/>
      <c r="C280" s="11"/>
      <c r="D280" s="11"/>
      <c r="E280" s="11"/>
      <c r="F280" s="11"/>
      <c r="G280" s="11"/>
      <c r="H280" s="11"/>
      <c r="I280" s="11"/>
      <c r="J280" s="11"/>
      <c r="K280" s="11"/>
      <c r="L280" s="11"/>
      <c r="M280" s="11"/>
      <c r="N280" s="11"/>
      <c r="O280" s="11"/>
      <c r="P280" s="11"/>
      <c r="Q280" s="11"/>
      <c r="R280" s="11"/>
      <c r="S280" s="11"/>
      <c r="T280" s="11"/>
    </row>
    <row r="281" spans="1:20" x14ac:dyDescent="0.25">
      <c r="A281" s="11"/>
      <c r="B281" s="11"/>
      <c r="C281" s="11"/>
      <c r="D281" s="11"/>
      <c r="E281" s="11"/>
      <c r="F281" s="11"/>
      <c r="G281" s="11"/>
      <c r="H281" s="11"/>
      <c r="I281" s="11"/>
      <c r="J281" s="11"/>
      <c r="K281" s="11"/>
      <c r="L281" s="11"/>
      <c r="M281" s="11"/>
      <c r="N281" s="11"/>
      <c r="O281" s="11"/>
      <c r="P281" s="11"/>
      <c r="Q281" s="11"/>
      <c r="R281" s="11"/>
      <c r="S281" s="11"/>
      <c r="T281" s="11"/>
    </row>
    <row r="282" spans="1:20" x14ac:dyDescent="0.25">
      <c r="A282" s="11"/>
      <c r="B282" s="11"/>
      <c r="C282" s="11"/>
      <c r="D282" s="11"/>
      <c r="E282" s="11"/>
      <c r="F282" s="11"/>
      <c r="G282" s="11"/>
      <c r="H282" s="11"/>
      <c r="I282" s="11"/>
      <c r="J282" s="11"/>
      <c r="K282" s="11"/>
      <c r="L282" s="11"/>
      <c r="M282" s="11"/>
      <c r="N282" s="11"/>
      <c r="O282" s="11"/>
      <c r="P282" s="11"/>
      <c r="Q282" s="11"/>
      <c r="R282" s="11"/>
      <c r="S282" s="11"/>
      <c r="T282" s="11"/>
    </row>
    <row r="283" spans="1:20" x14ac:dyDescent="0.25">
      <c r="A283" s="11"/>
      <c r="B283" s="11"/>
      <c r="C283" s="11"/>
      <c r="D283" s="11"/>
      <c r="E283" s="11"/>
      <c r="F283" s="11"/>
      <c r="G283" s="11"/>
      <c r="H283" s="11"/>
      <c r="I283" s="11"/>
      <c r="J283" s="11"/>
      <c r="K283" s="11"/>
      <c r="L283" s="11"/>
      <c r="M283" s="11"/>
      <c r="N283" s="11"/>
      <c r="O283" s="11"/>
      <c r="P283" s="11"/>
      <c r="Q283" s="11"/>
      <c r="R283" s="11"/>
      <c r="S283" s="11"/>
      <c r="T283" s="11"/>
    </row>
    <row r="284" spans="1:20" x14ac:dyDescent="0.25">
      <c r="A284" s="11"/>
      <c r="B284" s="11"/>
      <c r="C284" s="11"/>
      <c r="D284" s="11"/>
      <c r="E284" s="11"/>
      <c r="F284" s="11"/>
      <c r="G284" s="11"/>
      <c r="H284" s="11"/>
      <c r="I284" s="11"/>
      <c r="J284" s="11"/>
      <c r="K284" s="11"/>
      <c r="L284" s="11"/>
      <c r="M284" s="11"/>
      <c r="N284" s="11"/>
      <c r="O284" s="11"/>
      <c r="P284" s="11"/>
      <c r="Q284" s="11"/>
      <c r="R284" s="11"/>
      <c r="S284" s="11"/>
      <c r="T284" s="11"/>
    </row>
    <row r="285" spans="1:20" x14ac:dyDescent="0.25">
      <c r="A285" s="11"/>
      <c r="B285" s="11"/>
      <c r="C285" s="11"/>
      <c r="D285" s="11"/>
      <c r="E285" s="11"/>
      <c r="F285" s="11"/>
      <c r="G285" s="11"/>
      <c r="H285" s="11"/>
      <c r="I285" s="11"/>
      <c r="J285" s="11"/>
      <c r="K285" s="11"/>
      <c r="L285" s="11"/>
      <c r="M285" s="11"/>
      <c r="N285" s="11"/>
      <c r="O285" s="11"/>
      <c r="P285" s="11"/>
      <c r="Q285" s="11"/>
      <c r="R285" s="11"/>
      <c r="S285" s="11"/>
      <c r="T285" s="11"/>
    </row>
    <row r="286" spans="1:20" x14ac:dyDescent="0.25">
      <c r="A286" s="11"/>
      <c r="B286" s="11"/>
      <c r="C286" s="11"/>
      <c r="D286" s="11"/>
      <c r="E286" s="11"/>
      <c r="F286" s="11"/>
      <c r="G286" s="11"/>
      <c r="H286" s="11"/>
      <c r="I286" s="11"/>
      <c r="J286" s="11"/>
      <c r="K286" s="11"/>
      <c r="L286" s="11"/>
      <c r="M286" s="11"/>
      <c r="N286" s="11"/>
      <c r="O286" s="11"/>
      <c r="P286" s="11"/>
      <c r="Q286" s="11"/>
      <c r="R286" s="11"/>
      <c r="S286" s="11"/>
      <c r="T286" s="11"/>
    </row>
    <row r="287" spans="1:20" x14ac:dyDescent="0.25">
      <c r="A287" s="11"/>
      <c r="B287" s="11"/>
      <c r="C287" s="11"/>
      <c r="D287" s="11"/>
      <c r="E287" s="11"/>
      <c r="F287" s="11"/>
      <c r="G287" s="11"/>
      <c r="H287" s="11"/>
      <c r="I287" s="11"/>
      <c r="J287" s="11"/>
      <c r="K287" s="11"/>
      <c r="L287" s="11"/>
      <c r="M287" s="11"/>
      <c r="N287" s="11"/>
      <c r="O287" s="11"/>
      <c r="P287" s="11"/>
      <c r="Q287" s="11"/>
      <c r="R287" s="11"/>
      <c r="S287" s="11"/>
      <c r="T287" s="11"/>
    </row>
    <row r="288" spans="1:20" x14ac:dyDescent="0.25">
      <c r="A288" s="11"/>
      <c r="B288" s="11"/>
      <c r="C288" s="11"/>
      <c r="D288" s="11"/>
      <c r="E288" s="11"/>
      <c r="F288" s="11"/>
      <c r="G288" s="11"/>
      <c r="H288" s="11"/>
      <c r="I288" s="11"/>
      <c r="J288" s="11"/>
      <c r="K288" s="11"/>
      <c r="L288" s="11"/>
      <c r="M288" s="11"/>
      <c r="N288" s="11"/>
      <c r="O288" s="11"/>
      <c r="P288" s="11"/>
      <c r="Q288" s="11"/>
      <c r="R288" s="11"/>
      <c r="S288" s="11"/>
      <c r="T288" s="11"/>
    </row>
    <row r="289" spans="1:20" x14ac:dyDescent="0.25">
      <c r="A289" s="11"/>
      <c r="B289" s="11"/>
      <c r="C289" s="11"/>
      <c r="D289" s="11"/>
      <c r="E289" s="11"/>
      <c r="F289" s="11"/>
      <c r="G289" s="11"/>
      <c r="H289" s="11"/>
      <c r="I289" s="11"/>
      <c r="J289" s="11"/>
      <c r="K289" s="11"/>
      <c r="L289" s="11"/>
      <c r="M289" s="11"/>
      <c r="N289" s="11"/>
      <c r="O289" s="11"/>
      <c r="P289" s="11"/>
      <c r="Q289" s="11"/>
      <c r="R289" s="11"/>
      <c r="S289" s="11"/>
      <c r="T289" s="11"/>
    </row>
    <row r="290" spans="1:20" x14ac:dyDescent="0.25">
      <c r="A290" s="11"/>
      <c r="B290" s="11"/>
      <c r="C290" s="11"/>
      <c r="D290" s="11"/>
      <c r="E290" s="11"/>
      <c r="F290" s="11"/>
      <c r="G290" s="11"/>
      <c r="H290" s="11"/>
      <c r="I290" s="11"/>
      <c r="J290" s="11"/>
      <c r="K290" s="11"/>
      <c r="L290" s="11"/>
      <c r="M290" s="11"/>
      <c r="N290" s="11"/>
      <c r="O290" s="11"/>
      <c r="P290" s="11"/>
      <c r="Q290" s="11"/>
      <c r="R290" s="11"/>
      <c r="S290" s="11"/>
      <c r="T290" s="11"/>
    </row>
    <row r="291" spans="1:20" x14ac:dyDescent="0.25">
      <c r="A291" s="11"/>
      <c r="B291" s="11"/>
      <c r="C291" s="11"/>
      <c r="D291" s="11"/>
      <c r="E291" s="11"/>
      <c r="F291" s="11"/>
      <c r="G291" s="11"/>
      <c r="H291" s="11"/>
      <c r="I291" s="11"/>
      <c r="J291" s="11"/>
      <c r="K291" s="11"/>
      <c r="L291" s="11"/>
      <c r="M291" s="11"/>
      <c r="N291" s="11"/>
      <c r="O291" s="11"/>
      <c r="P291" s="11"/>
      <c r="Q291" s="11"/>
      <c r="R291" s="11"/>
      <c r="S291" s="11"/>
      <c r="T291" s="11"/>
    </row>
    <row r="292" spans="1:20" x14ac:dyDescent="0.25">
      <c r="A292" s="11"/>
      <c r="B292" s="11"/>
      <c r="C292" s="11"/>
      <c r="D292" s="11"/>
      <c r="E292" s="11"/>
      <c r="F292" s="11"/>
      <c r="G292" s="11"/>
      <c r="H292" s="11"/>
      <c r="I292" s="11"/>
      <c r="J292" s="11"/>
      <c r="K292" s="11"/>
      <c r="L292" s="11"/>
      <c r="M292" s="11"/>
      <c r="N292" s="11"/>
      <c r="O292" s="11"/>
      <c r="P292" s="11"/>
      <c r="Q292" s="11"/>
      <c r="R292" s="11"/>
      <c r="S292" s="11"/>
      <c r="T292" s="11"/>
    </row>
    <row r="293" spans="1:20" x14ac:dyDescent="0.25">
      <c r="A293" s="11"/>
      <c r="B293" s="11"/>
      <c r="C293" s="11"/>
      <c r="D293" s="11"/>
      <c r="E293" s="11"/>
      <c r="F293" s="11"/>
      <c r="G293" s="11"/>
      <c r="H293" s="11"/>
      <c r="I293" s="11"/>
      <c r="J293" s="11"/>
      <c r="K293" s="11"/>
      <c r="L293" s="11"/>
      <c r="M293" s="11"/>
      <c r="N293" s="11"/>
      <c r="O293" s="11"/>
      <c r="P293" s="11"/>
      <c r="Q293" s="11"/>
      <c r="R293" s="11"/>
      <c r="S293" s="11"/>
      <c r="T293" s="11"/>
    </row>
    <row r="294" spans="1:20" x14ac:dyDescent="0.25">
      <c r="A294" s="11"/>
      <c r="B294" s="11"/>
      <c r="C294" s="11"/>
      <c r="D294" s="11"/>
      <c r="E294" s="11"/>
      <c r="F294" s="11"/>
      <c r="G294" s="11"/>
      <c r="H294" s="11"/>
      <c r="I294" s="11"/>
      <c r="J294" s="11"/>
      <c r="K294" s="11"/>
      <c r="L294" s="11"/>
      <c r="M294" s="11"/>
      <c r="N294" s="11"/>
      <c r="O294" s="11"/>
      <c r="P294" s="11"/>
      <c r="Q294" s="11"/>
      <c r="R294" s="11"/>
      <c r="S294" s="11"/>
      <c r="T294" s="11"/>
    </row>
    <row r="295" spans="1:20" x14ac:dyDescent="0.25">
      <c r="A295" s="11"/>
      <c r="B295" s="11"/>
      <c r="C295" s="11"/>
      <c r="D295" s="11"/>
      <c r="E295" s="11"/>
      <c r="F295" s="11"/>
      <c r="G295" s="11"/>
      <c r="H295" s="11"/>
      <c r="I295" s="11"/>
      <c r="J295" s="11"/>
      <c r="K295" s="11"/>
      <c r="L295" s="11"/>
      <c r="M295" s="11"/>
      <c r="N295" s="11"/>
      <c r="O295" s="11"/>
      <c r="P295" s="11"/>
      <c r="Q295" s="11"/>
      <c r="R295" s="11"/>
      <c r="S295" s="11"/>
      <c r="T295" s="11"/>
    </row>
    <row r="296" spans="1:20" x14ac:dyDescent="0.25">
      <c r="A296" s="11"/>
      <c r="B296" s="11"/>
      <c r="C296" s="11"/>
      <c r="D296" s="11"/>
      <c r="E296" s="11"/>
      <c r="F296" s="11"/>
      <c r="G296" s="11"/>
      <c r="H296" s="11"/>
      <c r="I296" s="11"/>
      <c r="J296" s="11"/>
      <c r="K296" s="11"/>
      <c r="L296" s="11"/>
      <c r="M296" s="11"/>
      <c r="N296" s="11"/>
      <c r="O296" s="11"/>
      <c r="P296" s="11"/>
      <c r="Q296" s="11"/>
      <c r="R296" s="11"/>
      <c r="S296" s="11"/>
      <c r="T296" s="11"/>
    </row>
    <row r="297" spans="1:20" x14ac:dyDescent="0.25">
      <c r="A297" s="11"/>
      <c r="B297" s="11"/>
      <c r="C297" s="11"/>
      <c r="D297" s="11"/>
      <c r="E297" s="11"/>
      <c r="F297" s="11"/>
      <c r="G297" s="11"/>
      <c r="H297" s="11"/>
      <c r="I297" s="11"/>
      <c r="J297" s="11"/>
      <c r="K297" s="11"/>
      <c r="L297" s="11"/>
      <c r="M297" s="11"/>
      <c r="N297" s="11"/>
      <c r="O297" s="11"/>
      <c r="P297" s="11"/>
      <c r="Q297" s="11"/>
      <c r="R297" s="11"/>
      <c r="S297" s="11"/>
      <c r="T297" s="11"/>
    </row>
    <row r="298" spans="1:20" x14ac:dyDescent="0.25">
      <c r="A298" s="11"/>
      <c r="B298" s="11"/>
      <c r="C298" s="11"/>
      <c r="D298" s="11"/>
      <c r="E298" s="11"/>
      <c r="F298" s="11"/>
      <c r="G298" s="11"/>
      <c r="H298" s="11"/>
      <c r="I298" s="11"/>
      <c r="J298" s="11"/>
      <c r="K298" s="11"/>
      <c r="L298" s="11"/>
      <c r="M298" s="11"/>
      <c r="N298" s="11"/>
      <c r="O298" s="11"/>
      <c r="P298" s="11"/>
      <c r="Q298" s="11"/>
      <c r="R298" s="11"/>
      <c r="S298" s="11"/>
      <c r="T298" s="11"/>
    </row>
    <row r="299" spans="1:20" x14ac:dyDescent="0.25">
      <c r="A299" s="11"/>
      <c r="B299" s="11"/>
      <c r="C299" s="11"/>
      <c r="D299" s="11"/>
      <c r="E299" s="11"/>
      <c r="F299" s="11"/>
      <c r="G299" s="11"/>
      <c r="H299" s="11"/>
      <c r="I299" s="11"/>
      <c r="J299" s="11"/>
      <c r="K299" s="11"/>
      <c r="L299" s="11"/>
      <c r="M299" s="11"/>
      <c r="N299" s="11"/>
      <c r="O299" s="11"/>
      <c r="P299" s="11"/>
      <c r="Q299" s="11"/>
      <c r="R299" s="11"/>
      <c r="S299" s="11"/>
      <c r="T299" s="11"/>
    </row>
    <row r="300" spans="1:20" x14ac:dyDescent="0.25">
      <c r="A300" s="11"/>
      <c r="B300" s="11"/>
      <c r="C300" s="11"/>
      <c r="D300" s="11"/>
      <c r="E300" s="11"/>
      <c r="F300" s="11"/>
      <c r="G300" s="11"/>
      <c r="H300" s="11"/>
      <c r="I300" s="11"/>
      <c r="J300" s="11"/>
      <c r="K300" s="11"/>
      <c r="L300" s="11"/>
      <c r="M300" s="11"/>
      <c r="N300" s="11"/>
      <c r="O300" s="11"/>
      <c r="P300" s="11"/>
      <c r="Q300" s="11"/>
      <c r="R300" s="11"/>
      <c r="S300" s="11"/>
      <c r="T300" s="11"/>
    </row>
    <row r="301" spans="1:20" x14ac:dyDescent="0.25">
      <c r="A301" s="11"/>
      <c r="B301" s="11"/>
      <c r="C301" s="11"/>
      <c r="D301" s="11"/>
      <c r="E301" s="11"/>
      <c r="F301" s="11"/>
      <c r="G301" s="11"/>
      <c r="H301" s="11"/>
      <c r="I301" s="11"/>
      <c r="J301" s="11"/>
      <c r="K301" s="11"/>
      <c r="L301" s="11"/>
      <c r="M301" s="11"/>
      <c r="N301" s="11"/>
      <c r="O301" s="11"/>
      <c r="P301" s="11"/>
      <c r="Q301" s="11"/>
      <c r="R301" s="11"/>
      <c r="S301" s="11"/>
      <c r="T301" s="11"/>
    </row>
    <row r="302" spans="1:20" x14ac:dyDescent="0.25">
      <c r="A302" s="11"/>
      <c r="B302" s="11"/>
      <c r="C302" s="11"/>
      <c r="D302" s="11"/>
      <c r="E302" s="11"/>
      <c r="F302" s="11"/>
      <c r="G302" s="11"/>
      <c r="H302" s="11"/>
      <c r="I302" s="11"/>
      <c r="J302" s="11"/>
      <c r="K302" s="11"/>
      <c r="L302" s="11"/>
      <c r="M302" s="11"/>
      <c r="N302" s="11"/>
      <c r="O302" s="11"/>
      <c r="P302" s="11"/>
      <c r="Q302" s="11"/>
      <c r="R302" s="11"/>
      <c r="S302" s="11"/>
      <c r="T302" s="11"/>
    </row>
    <row r="303" spans="1:20" x14ac:dyDescent="0.25">
      <c r="A303" s="11"/>
      <c r="B303" s="11"/>
      <c r="C303" s="11"/>
      <c r="D303" s="11"/>
      <c r="E303" s="11"/>
      <c r="F303" s="11"/>
      <c r="G303" s="11"/>
      <c r="H303" s="11"/>
      <c r="I303" s="11"/>
      <c r="J303" s="11"/>
      <c r="K303" s="11"/>
      <c r="L303" s="11"/>
      <c r="M303" s="11"/>
      <c r="N303" s="11"/>
      <c r="O303" s="11"/>
      <c r="P303" s="11"/>
      <c r="Q303" s="11"/>
      <c r="R303" s="11"/>
      <c r="S303" s="11"/>
      <c r="T303" s="11"/>
    </row>
    <row r="304" spans="1:20" x14ac:dyDescent="0.25">
      <c r="A304" s="11"/>
      <c r="B304" s="11"/>
      <c r="C304" s="11"/>
      <c r="D304" s="11"/>
      <c r="E304" s="11"/>
      <c r="F304" s="11"/>
      <c r="G304" s="11"/>
      <c r="H304" s="11"/>
      <c r="I304" s="11"/>
      <c r="J304" s="11"/>
      <c r="K304" s="11"/>
      <c r="L304" s="11"/>
      <c r="M304" s="11"/>
      <c r="N304" s="11"/>
      <c r="O304" s="11"/>
      <c r="P304" s="11"/>
      <c r="Q304" s="11"/>
      <c r="R304" s="11"/>
      <c r="S304" s="11"/>
      <c r="T304" s="11"/>
    </row>
    <row r="305" spans="1:20" x14ac:dyDescent="0.25">
      <c r="A305" s="11"/>
      <c r="B305" s="11"/>
      <c r="C305" s="11"/>
      <c r="D305" s="11"/>
      <c r="E305" s="11"/>
      <c r="F305" s="11"/>
      <c r="G305" s="11"/>
      <c r="H305" s="11"/>
      <c r="I305" s="11"/>
      <c r="J305" s="11"/>
      <c r="K305" s="11"/>
      <c r="L305" s="11"/>
      <c r="M305" s="11"/>
      <c r="N305" s="11"/>
      <c r="O305" s="11"/>
      <c r="P305" s="11"/>
      <c r="Q305" s="11"/>
      <c r="R305" s="11"/>
      <c r="S305" s="11"/>
      <c r="T305" s="11"/>
    </row>
    <row r="306" spans="1:20" x14ac:dyDescent="0.25">
      <c r="A306" s="11"/>
      <c r="B306" s="11"/>
      <c r="C306" s="11"/>
      <c r="D306" s="11"/>
      <c r="E306" s="11"/>
      <c r="F306" s="11"/>
      <c r="G306" s="11"/>
      <c r="H306" s="11"/>
      <c r="I306" s="11"/>
      <c r="J306" s="11"/>
      <c r="K306" s="11"/>
      <c r="L306" s="11"/>
      <c r="M306" s="11"/>
      <c r="N306" s="11"/>
      <c r="O306" s="11"/>
      <c r="P306" s="11"/>
      <c r="Q306" s="11"/>
      <c r="R306" s="11"/>
      <c r="S306" s="11"/>
      <c r="T306" s="11"/>
    </row>
    <row r="307" spans="1:20" x14ac:dyDescent="0.25">
      <c r="A307" s="11"/>
      <c r="B307" s="11"/>
      <c r="C307" s="11"/>
      <c r="D307" s="11"/>
      <c r="E307" s="11"/>
      <c r="F307" s="11"/>
      <c r="G307" s="11"/>
      <c r="H307" s="11"/>
      <c r="I307" s="11"/>
      <c r="J307" s="11"/>
      <c r="K307" s="11"/>
      <c r="L307" s="11"/>
      <c r="M307" s="11"/>
      <c r="N307" s="11"/>
      <c r="O307" s="11"/>
      <c r="P307" s="11"/>
      <c r="Q307" s="11"/>
      <c r="R307" s="11"/>
      <c r="S307" s="11"/>
      <c r="T307" s="11"/>
    </row>
    <row r="308" spans="1:20" x14ac:dyDescent="0.25">
      <c r="A308" s="11"/>
      <c r="B308" s="11"/>
      <c r="C308" s="11"/>
      <c r="D308" s="11"/>
      <c r="E308" s="11"/>
      <c r="F308" s="11"/>
      <c r="G308" s="11"/>
      <c r="H308" s="11"/>
      <c r="I308" s="11"/>
      <c r="J308" s="11"/>
      <c r="K308" s="11"/>
      <c r="L308" s="11"/>
      <c r="M308" s="11"/>
      <c r="N308" s="11"/>
      <c r="O308" s="11"/>
      <c r="P308" s="11"/>
      <c r="Q308" s="11"/>
      <c r="R308" s="11"/>
      <c r="S308" s="11"/>
      <c r="T308" s="11"/>
    </row>
    <row r="309" spans="1:20" x14ac:dyDescent="0.25">
      <c r="A309" s="11"/>
      <c r="B309" s="11"/>
      <c r="C309" s="11"/>
      <c r="D309" s="11"/>
      <c r="E309" s="11"/>
      <c r="F309" s="11"/>
      <c r="G309" s="11"/>
      <c r="H309" s="11"/>
      <c r="I309" s="11"/>
      <c r="J309" s="11"/>
      <c r="K309" s="11"/>
      <c r="L309" s="11"/>
      <c r="M309" s="11"/>
      <c r="N309" s="11"/>
      <c r="O309" s="11"/>
      <c r="P309" s="11"/>
      <c r="Q309" s="11"/>
      <c r="R309" s="11"/>
      <c r="S309" s="11"/>
      <c r="T309" s="11"/>
    </row>
    <row r="310" spans="1:20" x14ac:dyDescent="0.25">
      <c r="A310" s="11"/>
      <c r="B310" s="11"/>
      <c r="C310" s="11"/>
      <c r="D310" s="11"/>
      <c r="E310" s="11"/>
      <c r="F310" s="11"/>
      <c r="G310" s="11"/>
      <c r="H310" s="11"/>
      <c r="I310" s="11"/>
      <c r="J310" s="11"/>
      <c r="K310" s="11"/>
      <c r="L310" s="11"/>
      <c r="M310" s="11"/>
      <c r="N310" s="11"/>
      <c r="O310" s="11"/>
      <c r="P310" s="11"/>
      <c r="Q310" s="11"/>
      <c r="R310" s="11"/>
      <c r="S310" s="11"/>
      <c r="T310" s="11"/>
    </row>
    <row r="311" spans="1:20" x14ac:dyDescent="0.25">
      <c r="A311" s="11"/>
      <c r="B311" s="11"/>
      <c r="C311" s="11"/>
      <c r="D311" s="11"/>
      <c r="E311" s="11"/>
      <c r="F311" s="11"/>
      <c r="G311" s="11"/>
      <c r="H311" s="11"/>
      <c r="I311" s="11"/>
      <c r="J311" s="11"/>
      <c r="K311" s="11"/>
      <c r="L311" s="11"/>
      <c r="M311" s="11"/>
      <c r="N311" s="11"/>
      <c r="O311" s="11"/>
      <c r="P311" s="11"/>
      <c r="Q311" s="11"/>
      <c r="R311" s="11"/>
      <c r="S311" s="11"/>
      <c r="T311" s="11"/>
    </row>
    <row r="312" spans="1:20" x14ac:dyDescent="0.25">
      <c r="A312" s="11"/>
      <c r="B312" s="11"/>
      <c r="C312" s="11"/>
      <c r="D312" s="11"/>
      <c r="E312" s="11"/>
      <c r="F312" s="11"/>
      <c r="G312" s="11"/>
      <c r="H312" s="11"/>
      <c r="I312" s="11"/>
      <c r="J312" s="11"/>
      <c r="K312" s="11"/>
      <c r="L312" s="11"/>
      <c r="M312" s="11"/>
      <c r="N312" s="11"/>
      <c r="O312" s="11"/>
      <c r="P312" s="11"/>
      <c r="Q312" s="11"/>
      <c r="R312" s="11"/>
      <c r="S312" s="11"/>
      <c r="T312" s="11"/>
    </row>
    <row r="313" spans="1:20" x14ac:dyDescent="0.25">
      <c r="A313" s="11"/>
      <c r="B313" s="11"/>
      <c r="C313" s="11"/>
      <c r="D313" s="11"/>
      <c r="E313" s="11"/>
      <c r="F313" s="11"/>
      <c r="G313" s="11"/>
      <c r="H313" s="11"/>
      <c r="I313" s="11"/>
      <c r="J313" s="11"/>
      <c r="K313" s="11"/>
      <c r="L313" s="11"/>
      <c r="M313" s="11"/>
      <c r="N313" s="11"/>
      <c r="O313" s="11"/>
      <c r="P313" s="11"/>
      <c r="Q313" s="11"/>
      <c r="R313" s="11"/>
      <c r="S313" s="11"/>
      <c r="T313" s="11"/>
    </row>
    <row r="314" spans="1:20" x14ac:dyDescent="0.25">
      <c r="A314" s="11"/>
      <c r="B314" s="11"/>
      <c r="C314" s="11"/>
      <c r="D314" s="11"/>
      <c r="E314" s="11"/>
      <c r="F314" s="11"/>
      <c r="G314" s="11"/>
      <c r="H314" s="11"/>
      <c r="I314" s="11"/>
      <c r="J314" s="11"/>
      <c r="K314" s="11"/>
      <c r="L314" s="11"/>
      <c r="M314" s="11"/>
      <c r="N314" s="11"/>
      <c r="O314" s="11"/>
      <c r="P314" s="11"/>
      <c r="Q314" s="11"/>
      <c r="R314" s="11"/>
      <c r="S314" s="11"/>
      <c r="T314" s="11"/>
    </row>
    <row r="315" spans="1:20" x14ac:dyDescent="0.25">
      <c r="A315" s="11"/>
      <c r="B315" s="11"/>
      <c r="C315" s="11"/>
      <c r="D315" s="11"/>
      <c r="E315" s="11"/>
      <c r="F315" s="11"/>
      <c r="G315" s="11"/>
      <c r="H315" s="11"/>
      <c r="I315" s="11"/>
      <c r="J315" s="11"/>
      <c r="K315" s="11"/>
      <c r="L315" s="11"/>
      <c r="M315" s="11"/>
      <c r="N315" s="11"/>
      <c r="O315" s="11"/>
      <c r="P315" s="11"/>
      <c r="Q315" s="11"/>
      <c r="R315" s="11"/>
      <c r="S315" s="11"/>
      <c r="T315" s="11"/>
    </row>
    <row r="316" spans="1:20" x14ac:dyDescent="0.25">
      <c r="A316" s="11"/>
      <c r="B316" s="11"/>
      <c r="C316" s="11"/>
      <c r="D316" s="11"/>
      <c r="E316" s="11"/>
      <c r="F316" s="11"/>
      <c r="G316" s="11"/>
      <c r="H316" s="11"/>
      <c r="I316" s="11"/>
      <c r="J316" s="11"/>
      <c r="K316" s="11"/>
      <c r="L316" s="11"/>
      <c r="M316" s="11"/>
      <c r="N316" s="11"/>
      <c r="O316" s="11"/>
      <c r="P316" s="11"/>
      <c r="Q316" s="11"/>
      <c r="R316" s="11"/>
      <c r="S316" s="11"/>
      <c r="T316" s="11"/>
    </row>
    <row r="317" spans="1:20" x14ac:dyDescent="0.25">
      <c r="D317" s="11"/>
      <c r="E317" s="11"/>
      <c r="F317" s="11"/>
      <c r="G317" s="11"/>
      <c r="H317" s="11"/>
      <c r="I317" s="11"/>
      <c r="J317" s="11"/>
      <c r="K317" s="11"/>
      <c r="L317" s="11"/>
      <c r="M317" s="11"/>
      <c r="N317" s="11"/>
      <c r="O317" s="11"/>
      <c r="P317" s="11"/>
      <c r="Q317" s="11"/>
      <c r="R317" s="11"/>
      <c r="S317" s="11"/>
      <c r="T317" s="11"/>
    </row>
    <row r="318" spans="1:20" x14ac:dyDescent="0.25">
      <c r="D318" s="11"/>
      <c r="E318" s="11"/>
      <c r="F318" s="11"/>
      <c r="G318" s="11"/>
      <c r="H318" s="11"/>
      <c r="I318" s="11"/>
      <c r="J318" s="11"/>
      <c r="K318" s="11"/>
      <c r="L318" s="11"/>
      <c r="M318" s="11"/>
      <c r="N318" s="11"/>
      <c r="O318" s="11"/>
      <c r="P318" s="11"/>
      <c r="Q318" s="11"/>
      <c r="R318" s="11"/>
      <c r="S318" s="11"/>
      <c r="T318" s="11"/>
    </row>
    <row r="319" spans="1:20" x14ac:dyDescent="0.25">
      <c r="D319" s="11"/>
      <c r="E319" s="11"/>
      <c r="F319" s="11"/>
      <c r="G319" s="11"/>
      <c r="H319" s="11"/>
      <c r="I319" s="11"/>
      <c r="J319" s="11"/>
      <c r="K319" s="11"/>
      <c r="L319" s="11"/>
      <c r="M319" s="11"/>
      <c r="N319" s="11"/>
      <c r="O319" s="11"/>
      <c r="P319" s="11"/>
      <c r="Q319" s="11"/>
      <c r="R319" s="11"/>
      <c r="S319" s="11"/>
      <c r="T319" s="11"/>
    </row>
    <row r="320" spans="1:20" x14ac:dyDescent="0.25">
      <c r="D320" s="11"/>
      <c r="E320" s="11"/>
      <c r="F320" s="11"/>
      <c r="G320" s="11"/>
      <c r="H320" s="11"/>
      <c r="I320" s="11"/>
      <c r="J320" s="11"/>
      <c r="K320" s="11"/>
      <c r="L320" s="11"/>
      <c r="M320" s="11"/>
      <c r="N320" s="11"/>
      <c r="O320" s="11"/>
      <c r="P320" s="11"/>
      <c r="Q320" s="11"/>
      <c r="R320" s="11"/>
      <c r="S320" s="11"/>
      <c r="T320" s="11"/>
    </row>
    <row r="321" spans="4:20" x14ac:dyDescent="0.25">
      <c r="D321" s="11"/>
      <c r="E321" s="11"/>
      <c r="F321" s="11"/>
      <c r="G321" s="11"/>
      <c r="H321" s="11"/>
      <c r="I321" s="11"/>
      <c r="J321" s="11"/>
      <c r="K321" s="11"/>
      <c r="L321" s="11"/>
      <c r="M321" s="11"/>
      <c r="N321" s="11"/>
      <c r="O321" s="11"/>
      <c r="P321" s="11"/>
      <c r="Q321" s="11"/>
      <c r="R321" s="11"/>
      <c r="S321" s="11"/>
      <c r="T321" s="11"/>
    </row>
    <row r="322" spans="4:20" x14ac:dyDescent="0.25">
      <c r="D322" s="11"/>
      <c r="E322" s="11"/>
      <c r="F322" s="11"/>
      <c r="G322" s="11"/>
      <c r="H322" s="11"/>
      <c r="I322" s="11"/>
      <c r="J322" s="11"/>
      <c r="K322" s="11"/>
      <c r="L322" s="11"/>
      <c r="M322" s="11"/>
      <c r="N322" s="11"/>
      <c r="O322" s="11"/>
      <c r="P322" s="11"/>
      <c r="Q322" s="11"/>
      <c r="R322" s="11"/>
      <c r="S322" s="11"/>
      <c r="T322" s="11"/>
    </row>
    <row r="323" spans="4:20" x14ac:dyDescent="0.25">
      <c r="D323" s="11"/>
      <c r="E323" s="11"/>
      <c r="F323" s="11"/>
      <c r="G323" s="11"/>
      <c r="H323" s="11"/>
      <c r="I323" s="11"/>
      <c r="J323" s="11"/>
      <c r="K323" s="11"/>
      <c r="L323" s="11"/>
      <c r="M323" s="11"/>
      <c r="N323" s="11"/>
      <c r="O323" s="11"/>
      <c r="P323" s="11"/>
      <c r="Q323" s="11"/>
      <c r="R323" s="11"/>
      <c r="S323" s="11"/>
      <c r="T323" s="11"/>
    </row>
    <row r="324" spans="4:20" x14ac:dyDescent="0.25">
      <c r="D324" s="11"/>
      <c r="E324" s="11"/>
      <c r="F324" s="11"/>
      <c r="G324" s="11"/>
      <c r="H324" s="11"/>
      <c r="I324" s="11"/>
      <c r="J324" s="11"/>
      <c r="K324" s="11"/>
      <c r="L324" s="11"/>
      <c r="M324" s="11"/>
      <c r="N324" s="11"/>
      <c r="O324" s="11"/>
      <c r="P324" s="11"/>
      <c r="Q324" s="11"/>
      <c r="R324" s="11"/>
      <c r="S324" s="11"/>
      <c r="T324" s="11"/>
    </row>
    <row r="325" spans="4:20" x14ac:dyDescent="0.25">
      <c r="D325" s="11"/>
      <c r="E325" s="11"/>
      <c r="F325" s="11"/>
      <c r="G325" s="11"/>
      <c r="H325" s="11"/>
      <c r="I325" s="11"/>
      <c r="J325" s="11"/>
      <c r="K325" s="11"/>
      <c r="L325" s="11"/>
      <c r="M325" s="11"/>
      <c r="N325" s="11"/>
      <c r="O325" s="11"/>
      <c r="P325" s="11"/>
      <c r="Q325" s="11"/>
      <c r="R325" s="11"/>
      <c r="S325" s="11"/>
      <c r="T325" s="11"/>
    </row>
    <row r="326" spans="4:20" x14ac:dyDescent="0.25">
      <c r="D326" s="11"/>
      <c r="E326" s="11"/>
      <c r="F326" s="11"/>
      <c r="G326" s="11"/>
      <c r="H326" s="11"/>
      <c r="I326" s="11"/>
      <c r="J326" s="11"/>
      <c r="K326" s="11"/>
      <c r="L326" s="11"/>
      <c r="M326" s="11"/>
      <c r="N326" s="11"/>
      <c r="O326" s="11"/>
      <c r="P326" s="11"/>
      <c r="Q326" s="11"/>
      <c r="R326" s="11"/>
      <c r="S326" s="11"/>
      <c r="T326" s="11"/>
    </row>
    <row r="327" spans="4:20" x14ac:dyDescent="0.25">
      <c r="D327" s="11"/>
      <c r="E327" s="11"/>
      <c r="F327" s="11"/>
      <c r="G327" s="11"/>
      <c r="H327" s="11"/>
      <c r="I327" s="11"/>
      <c r="J327" s="11"/>
      <c r="K327" s="11"/>
      <c r="L327" s="11"/>
      <c r="M327" s="11"/>
      <c r="N327" s="11"/>
      <c r="O327" s="11"/>
      <c r="P327" s="11"/>
      <c r="Q327" s="11"/>
      <c r="R327" s="11"/>
      <c r="S327" s="11"/>
      <c r="T327" s="11"/>
    </row>
    <row r="328" spans="4:20" x14ac:dyDescent="0.25">
      <c r="D328" s="11"/>
      <c r="E328" s="11"/>
      <c r="F328" s="11"/>
      <c r="G328" s="11"/>
      <c r="H328" s="11"/>
      <c r="I328" s="11"/>
      <c r="J328" s="11"/>
      <c r="K328" s="11"/>
      <c r="L328" s="11"/>
      <c r="M328" s="11"/>
      <c r="N328" s="11"/>
      <c r="O328" s="11"/>
      <c r="P328" s="11"/>
      <c r="Q328" s="11"/>
      <c r="R328" s="11"/>
      <c r="S328" s="11"/>
      <c r="T328" s="11"/>
    </row>
    <row r="329" spans="4:20" x14ac:dyDescent="0.25">
      <c r="D329" s="11"/>
      <c r="E329" s="11"/>
      <c r="F329" s="11"/>
      <c r="G329" s="11"/>
      <c r="H329" s="11"/>
      <c r="I329" s="11"/>
      <c r="J329" s="11"/>
      <c r="K329" s="11"/>
      <c r="L329" s="11"/>
      <c r="M329" s="11"/>
      <c r="N329" s="11"/>
      <c r="O329" s="11"/>
      <c r="P329" s="11"/>
      <c r="Q329" s="11"/>
      <c r="R329" s="11"/>
      <c r="S329" s="11"/>
      <c r="T329" s="11"/>
    </row>
    <row r="330" spans="4:20" x14ac:dyDescent="0.25">
      <c r="D330" s="11"/>
      <c r="E330" s="11"/>
      <c r="F330" s="11"/>
      <c r="G330" s="11"/>
      <c r="H330" s="11"/>
      <c r="I330" s="11"/>
      <c r="J330" s="11"/>
      <c r="K330" s="11"/>
      <c r="L330" s="11"/>
      <c r="M330" s="11"/>
      <c r="N330" s="11"/>
      <c r="O330" s="11"/>
      <c r="P330" s="11"/>
      <c r="Q330" s="11"/>
      <c r="R330" s="11"/>
      <c r="S330" s="11"/>
      <c r="T330" s="11"/>
    </row>
    <row r="331" spans="4:20" x14ac:dyDescent="0.25">
      <c r="D331" s="11"/>
      <c r="E331" s="11"/>
      <c r="F331" s="11"/>
      <c r="G331" s="11"/>
      <c r="H331" s="11"/>
      <c r="I331" s="11"/>
      <c r="J331" s="11"/>
      <c r="K331" s="11"/>
      <c r="L331" s="11"/>
      <c r="M331" s="11"/>
      <c r="N331" s="11"/>
      <c r="O331" s="11"/>
      <c r="P331" s="11"/>
      <c r="Q331" s="11"/>
      <c r="R331" s="11"/>
      <c r="S331" s="11"/>
      <c r="T331" s="11"/>
    </row>
    <row r="332" spans="4:20" x14ac:dyDescent="0.25">
      <c r="D332" s="11"/>
      <c r="E332" s="11"/>
      <c r="F332" s="11"/>
      <c r="G332" s="11"/>
      <c r="H332" s="11"/>
      <c r="I332" s="11"/>
      <c r="J332" s="11"/>
      <c r="K332" s="11"/>
      <c r="L332" s="11"/>
      <c r="M332" s="11"/>
      <c r="N332" s="11"/>
      <c r="O332" s="11"/>
      <c r="P332" s="11"/>
      <c r="Q332" s="11"/>
      <c r="R332" s="11"/>
      <c r="S332" s="11"/>
      <c r="T332" s="11"/>
    </row>
    <row r="333" spans="4:20" x14ac:dyDescent="0.25">
      <c r="D333" s="11"/>
      <c r="E333" s="11"/>
      <c r="F333" s="11"/>
      <c r="G333" s="11"/>
      <c r="H333" s="11"/>
      <c r="I333" s="11"/>
      <c r="J333" s="11"/>
      <c r="K333" s="11"/>
      <c r="L333" s="11"/>
      <c r="M333" s="11"/>
      <c r="N333" s="11"/>
      <c r="O333" s="11"/>
      <c r="P333" s="11"/>
      <c r="Q333" s="11"/>
      <c r="R333" s="11"/>
      <c r="S333" s="11"/>
      <c r="T333" s="11"/>
    </row>
    <row r="334" spans="4:20" x14ac:dyDescent="0.25">
      <c r="D334" s="11"/>
      <c r="E334" s="11"/>
      <c r="F334" s="11"/>
      <c r="G334" s="11"/>
      <c r="H334" s="11"/>
      <c r="I334" s="11"/>
      <c r="J334" s="11"/>
      <c r="K334" s="11"/>
      <c r="L334" s="11"/>
      <c r="M334" s="11"/>
      <c r="N334" s="11"/>
      <c r="O334" s="11"/>
      <c r="P334" s="11"/>
      <c r="Q334" s="11"/>
      <c r="R334" s="11"/>
      <c r="S334" s="11"/>
      <c r="T334" s="11"/>
    </row>
    <row r="335" spans="4:20" x14ac:dyDescent="0.25">
      <c r="D335" s="11"/>
      <c r="E335" s="11"/>
      <c r="F335" s="11"/>
      <c r="G335" s="11"/>
      <c r="H335" s="11"/>
      <c r="I335" s="11"/>
      <c r="J335" s="11"/>
      <c r="K335" s="11"/>
      <c r="L335" s="11"/>
      <c r="M335" s="11"/>
      <c r="N335" s="11"/>
      <c r="O335" s="11"/>
      <c r="P335" s="11"/>
      <c r="Q335" s="11"/>
      <c r="R335" s="11"/>
      <c r="S335" s="11"/>
      <c r="T335" s="11"/>
    </row>
    <row r="336" spans="4:20" x14ac:dyDescent="0.25">
      <c r="D336" s="11"/>
      <c r="E336" s="11"/>
      <c r="F336" s="11"/>
      <c r="G336" s="11"/>
      <c r="H336" s="11"/>
      <c r="I336" s="11"/>
      <c r="J336" s="11"/>
      <c r="K336" s="11"/>
      <c r="L336" s="11"/>
      <c r="M336" s="11"/>
      <c r="N336" s="11"/>
      <c r="O336" s="11"/>
      <c r="P336" s="11"/>
      <c r="Q336" s="11"/>
      <c r="R336" s="11"/>
      <c r="S336" s="11"/>
      <c r="T336" s="11"/>
    </row>
    <row r="337" spans="4:20" x14ac:dyDescent="0.25">
      <c r="D337" s="11"/>
      <c r="E337" s="11"/>
      <c r="F337" s="11"/>
      <c r="G337" s="11"/>
      <c r="H337" s="11"/>
      <c r="I337" s="11"/>
      <c r="J337" s="11"/>
      <c r="K337" s="11"/>
      <c r="L337" s="11"/>
      <c r="M337" s="11"/>
      <c r="N337" s="11"/>
      <c r="O337" s="11"/>
      <c r="P337" s="11"/>
      <c r="Q337" s="11"/>
      <c r="R337" s="11"/>
      <c r="S337" s="11"/>
      <c r="T337" s="11"/>
    </row>
    <row r="338" spans="4:20" x14ac:dyDescent="0.25">
      <c r="D338" s="11"/>
      <c r="E338" s="11"/>
      <c r="F338" s="11"/>
      <c r="G338" s="11"/>
      <c r="H338" s="11"/>
      <c r="I338" s="11"/>
      <c r="J338" s="11"/>
      <c r="K338" s="11"/>
      <c r="L338" s="11"/>
      <c r="M338" s="11"/>
      <c r="N338" s="11"/>
      <c r="O338" s="11"/>
      <c r="P338" s="11"/>
      <c r="Q338" s="11"/>
      <c r="R338" s="11"/>
      <c r="S338" s="11"/>
      <c r="T338" s="11"/>
    </row>
    <row r="339" spans="4:20" x14ac:dyDescent="0.25">
      <c r="L339" s="11"/>
      <c r="M339" s="11"/>
      <c r="N339" s="11"/>
      <c r="O339" s="11"/>
      <c r="P339" s="11"/>
      <c r="Q339" s="11"/>
      <c r="R339" s="11"/>
      <c r="S339" s="11"/>
      <c r="T339" s="11"/>
    </row>
  </sheetData>
  <mergeCells count="39">
    <mergeCell ref="L36:M36"/>
    <mergeCell ref="O33:R33"/>
    <mergeCell ref="O34:R34"/>
    <mergeCell ref="A37:A40"/>
    <mergeCell ref="B37:C37"/>
    <mergeCell ref="D37:R37"/>
    <mergeCell ref="D38:R38"/>
    <mergeCell ref="D39:R39"/>
    <mergeCell ref="D40:R40"/>
    <mergeCell ref="A33:A36"/>
    <mergeCell ref="B33:E36"/>
    <mergeCell ref="F33:F36"/>
    <mergeCell ref="G33:H33"/>
    <mergeCell ref="O35:R35"/>
    <mergeCell ref="O36:R36"/>
    <mergeCell ref="K33:K36"/>
    <mergeCell ref="L33:N33"/>
    <mergeCell ref="L34:M34"/>
    <mergeCell ref="L35:M35"/>
    <mergeCell ref="A26:R26"/>
    <mergeCell ref="A27:E28"/>
    <mergeCell ref="F27:G28"/>
    <mergeCell ref="H27:R28"/>
    <mergeCell ref="A29:A32"/>
    <mergeCell ref="B29:C29"/>
    <mergeCell ref="D29:R29"/>
    <mergeCell ref="D30:R30"/>
    <mergeCell ref="D31:R31"/>
    <mergeCell ref="D32:R32"/>
    <mergeCell ref="B9:D9"/>
    <mergeCell ref="B10:D10"/>
    <mergeCell ref="B11:D11"/>
    <mergeCell ref="B12:D12"/>
    <mergeCell ref="B2:J2"/>
    <mergeCell ref="B3:J3"/>
    <mergeCell ref="B4:J4"/>
    <mergeCell ref="B6:D6"/>
    <mergeCell ref="B7:D7"/>
    <mergeCell ref="B8:D8"/>
  </mergeCells>
  <conditionalFormatting sqref="E7:E12">
    <cfRule type="expression" dxfId="27" priority="22">
      <formula>E7="Muy alta"</formula>
    </cfRule>
    <cfRule type="expression" dxfId="26" priority="23">
      <formula>E7="Alta"</formula>
    </cfRule>
    <cfRule type="expression" dxfId="25" priority="24">
      <formula>E7="Media"</formula>
    </cfRule>
    <cfRule type="expression" dxfId="24" priority="25">
      <formula>E7="Baja"</formula>
    </cfRule>
    <cfRule type="expression" dxfId="23" priority="26">
      <formula>E7="Muy baja"</formula>
    </cfRule>
  </conditionalFormatting>
  <conditionalFormatting sqref="F7:F12">
    <cfRule type="expression" dxfId="22" priority="17">
      <formula>F7=100</formula>
    </cfRule>
    <cfRule type="expression" dxfId="21" priority="18">
      <formula>F7=80</formula>
    </cfRule>
    <cfRule type="expression" dxfId="20" priority="19">
      <formula>F7=60</formula>
    </cfRule>
    <cfRule type="expression" dxfId="19" priority="20">
      <formula>F7=40</formula>
    </cfRule>
    <cfRule type="expression" dxfId="18" priority="21">
      <formula>F7=20</formula>
    </cfRule>
  </conditionalFormatting>
  <conditionalFormatting sqref="F15">
    <cfRule type="expression" dxfId="17" priority="33">
      <formula>$F$15="Extremo"</formula>
    </cfRule>
    <cfRule type="expression" dxfId="16" priority="34">
      <formula>$F$15="Alto"</formula>
    </cfRule>
    <cfRule type="expression" dxfId="15" priority="35">
      <formula>$F$15="Moderado"</formula>
    </cfRule>
    <cfRule type="expression" dxfId="14" priority="36">
      <formula>$F$15="Bajo"</formula>
    </cfRule>
  </conditionalFormatting>
  <conditionalFormatting sqref="F27:G28">
    <cfRule type="containsText" dxfId="13" priority="3" operator="containsText" text="ALTO">
      <formula>NOT(ISERROR(SEARCH("ALTO",F27)))</formula>
    </cfRule>
    <cfRule type="containsText" dxfId="12" priority="5" operator="containsText" text="BAJO">
      <formula>NOT(ISERROR(SEARCH("BAJO",F27)))</formula>
    </cfRule>
    <cfRule type="containsText" dxfId="11" priority="6" operator="containsText" text="EXTREMO">
      <formula>NOT(ISERROR(SEARCH("EXTREMO",F27)))</formula>
    </cfRule>
    <cfRule type="containsText" dxfId="10" priority="11" operator="containsText" text="MODERADO">
      <formula>NOT(ISERROR(SEARCH("MODERADO",F27)))</formula>
    </cfRule>
  </conditionalFormatting>
  <conditionalFormatting sqref="H7:H12">
    <cfRule type="expression" dxfId="9" priority="27">
      <formula>H7=100</formula>
    </cfRule>
    <cfRule type="expression" dxfId="8" priority="28">
      <formula>H7=80</formula>
    </cfRule>
    <cfRule type="expression" dxfId="7" priority="29">
      <formula>H7=60</formula>
    </cfRule>
    <cfRule type="expression" dxfId="6" priority="30">
      <formula>H7=40</formula>
    </cfRule>
    <cfRule type="expression" dxfId="5" priority="31">
      <formula>H7=20</formula>
    </cfRule>
  </conditionalFormatting>
  <conditionalFormatting sqref="I7:I12">
    <cfRule type="containsText" dxfId="4" priority="12" operator="containsText" text="BAJO">
      <formula>NOT(ISERROR(SEARCH("BAJO",I7)))</formula>
    </cfRule>
    <cfRule type="containsText" dxfId="3" priority="13" operator="containsText" text="Mayor">
      <formula>NOT(ISERROR(SEARCH("Mayor",I7)))</formula>
    </cfRule>
    <cfRule type="containsText" dxfId="2" priority="14" operator="containsText" text="Extremo">
      <formula>NOT(ISERROR(SEARCH("Extremo",I7)))</formula>
    </cfRule>
    <cfRule type="containsText" dxfId="1" priority="15" operator="containsText" text="Moderado">
      <formula>NOT(ISERROR(SEARCH("Moderado",I7)))</formula>
    </cfRule>
    <cfRule type="containsText" dxfId="0" priority="16" operator="containsText" text="Alto">
      <formula>NOT(ISERROR(SEARCH("Alto",I7)))</formula>
    </cfRule>
  </conditionalFormatting>
  <hyperlinks>
    <hyperlink ref="G43" location="'Formato_RFC-Cambio Tecnológico'!A1" display="Formato_RFC-Cambio Tecnológico" xr:uid="{6E8231C3-BB55-49BF-A82E-205300CA270C}"/>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8" r:id="rId3" name="Check Box 6">
              <controlPr defaultSize="0" autoFill="0" autoLine="0" autoPict="0">
                <anchor moveWithCells="1">
                  <from>
                    <xdr:col>1</xdr:col>
                    <xdr:colOff>107950</xdr:colOff>
                    <xdr:row>31</xdr:row>
                    <xdr:rowOff>133350</xdr:rowOff>
                  </from>
                  <to>
                    <xdr:col>1</xdr:col>
                    <xdr:colOff>412750</xdr:colOff>
                    <xdr:row>31</xdr:row>
                    <xdr:rowOff>311150</xdr:rowOff>
                  </to>
                </anchor>
              </controlPr>
            </control>
          </mc:Choice>
        </mc:AlternateContent>
        <mc:AlternateContent xmlns:mc="http://schemas.openxmlformats.org/markup-compatibility/2006">
          <mc:Choice Requires="x14">
            <control shapeId="3079" r:id="rId4" name="Check Box 7">
              <controlPr defaultSize="0" autoFill="0" autoLine="0" autoPict="0">
                <anchor moveWithCells="1">
                  <from>
                    <xdr:col>1</xdr:col>
                    <xdr:colOff>82550</xdr:colOff>
                    <xdr:row>30</xdr:row>
                    <xdr:rowOff>88900</xdr:rowOff>
                  </from>
                  <to>
                    <xdr:col>1</xdr:col>
                    <xdr:colOff>419100</xdr:colOff>
                    <xdr:row>30</xdr:row>
                    <xdr:rowOff>431800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6</xdr:col>
                    <xdr:colOff>254000</xdr:colOff>
                    <xdr:row>35</xdr:row>
                    <xdr:rowOff>19050</xdr:rowOff>
                  </from>
                  <to>
                    <xdr:col>6</xdr:col>
                    <xdr:colOff>609600</xdr:colOff>
                    <xdr:row>35</xdr:row>
                    <xdr:rowOff>476250</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6</xdr:col>
                    <xdr:colOff>247650</xdr:colOff>
                    <xdr:row>33</xdr:row>
                    <xdr:rowOff>273050</xdr:rowOff>
                  </from>
                  <to>
                    <xdr:col>6</xdr:col>
                    <xdr:colOff>793750</xdr:colOff>
                    <xdr:row>35</xdr:row>
                    <xdr:rowOff>184150</xdr:rowOff>
                  </to>
                </anchor>
              </controlPr>
            </control>
          </mc:Choice>
        </mc:AlternateContent>
        <mc:AlternateContent xmlns:mc="http://schemas.openxmlformats.org/markup-compatibility/2006">
          <mc:Choice Requires="x14">
            <control shapeId="3082" r:id="rId7" name="Check Box 10">
              <controlPr defaultSize="0" autoFill="0" autoLine="0" autoPict="0">
                <anchor moveWithCells="1">
                  <from>
                    <xdr:col>11</xdr:col>
                    <xdr:colOff>95250</xdr:colOff>
                    <xdr:row>34</xdr:row>
                    <xdr:rowOff>482600</xdr:rowOff>
                  </from>
                  <to>
                    <xdr:col>11</xdr:col>
                    <xdr:colOff>469900</xdr:colOff>
                    <xdr:row>35</xdr:row>
                    <xdr:rowOff>482600</xdr:rowOff>
                  </to>
                </anchor>
              </controlPr>
            </control>
          </mc:Choice>
        </mc:AlternateContent>
        <mc:AlternateContent xmlns:mc="http://schemas.openxmlformats.org/markup-compatibility/2006">
          <mc:Choice Requires="x14">
            <control shapeId="3083" r:id="rId8" name="Check Box 11">
              <controlPr defaultSize="0" autoFill="0" autoLine="0" autoPict="0">
                <anchor moveWithCells="1">
                  <from>
                    <xdr:col>11</xdr:col>
                    <xdr:colOff>57150</xdr:colOff>
                    <xdr:row>34</xdr:row>
                    <xdr:rowOff>95250</xdr:rowOff>
                  </from>
                  <to>
                    <xdr:col>11</xdr:col>
                    <xdr:colOff>457200</xdr:colOff>
                    <xdr:row>34</xdr:row>
                    <xdr:rowOff>419100</xdr:rowOff>
                  </to>
                </anchor>
              </controlPr>
            </control>
          </mc:Choice>
        </mc:AlternateContent>
        <mc:AlternateContent xmlns:mc="http://schemas.openxmlformats.org/markup-compatibility/2006">
          <mc:Choice Requires="x14">
            <control shapeId="3085" r:id="rId9" name="Check Box 13">
              <controlPr defaultSize="0" autoFill="0" autoLine="0" autoPict="0">
                <anchor moveWithCells="1">
                  <from>
                    <xdr:col>6</xdr:col>
                    <xdr:colOff>241300</xdr:colOff>
                    <xdr:row>33</xdr:row>
                    <xdr:rowOff>6350</xdr:rowOff>
                  </from>
                  <to>
                    <xdr:col>6</xdr:col>
                    <xdr:colOff>717550</xdr:colOff>
                    <xdr:row>33</xdr:row>
                    <xdr:rowOff>406400</xdr:rowOff>
                  </to>
                </anchor>
              </controlPr>
            </control>
          </mc:Choice>
        </mc:AlternateContent>
        <mc:AlternateContent xmlns:mc="http://schemas.openxmlformats.org/markup-compatibility/2006">
          <mc:Choice Requires="x14">
            <control shapeId="3086" r:id="rId10" name="Check Box 14">
              <controlPr defaultSize="0" autoFill="0" autoLine="0" autoPict="0">
                <anchor moveWithCells="1">
                  <from>
                    <xdr:col>11</xdr:col>
                    <xdr:colOff>38100</xdr:colOff>
                    <xdr:row>32</xdr:row>
                    <xdr:rowOff>146050</xdr:rowOff>
                  </from>
                  <to>
                    <xdr:col>11</xdr:col>
                    <xdr:colOff>501650</xdr:colOff>
                    <xdr:row>33</xdr:row>
                    <xdr:rowOff>450850</xdr:rowOff>
                  </to>
                </anchor>
              </controlPr>
            </control>
          </mc:Choice>
        </mc:AlternateContent>
        <mc:AlternateContent xmlns:mc="http://schemas.openxmlformats.org/markup-compatibility/2006">
          <mc:Choice Requires="x14">
            <control shapeId="3087" r:id="rId11" name="Check Box 15">
              <controlPr defaultSize="0" autoFill="0" autoLine="0" autoPict="0">
                <anchor moveWithCells="1">
                  <from>
                    <xdr:col>1</xdr:col>
                    <xdr:colOff>133350</xdr:colOff>
                    <xdr:row>38</xdr:row>
                    <xdr:rowOff>495300</xdr:rowOff>
                  </from>
                  <to>
                    <xdr:col>1</xdr:col>
                    <xdr:colOff>558800</xdr:colOff>
                    <xdr:row>39</xdr:row>
                    <xdr:rowOff>419100</xdr:rowOff>
                  </to>
                </anchor>
              </controlPr>
            </control>
          </mc:Choice>
        </mc:AlternateContent>
        <mc:AlternateContent xmlns:mc="http://schemas.openxmlformats.org/markup-compatibility/2006">
          <mc:Choice Requires="x14">
            <control shapeId="3088" r:id="rId12" name="Check Box 16">
              <controlPr defaultSize="0" autoFill="0" autoLine="0" autoPict="0">
                <anchor moveWithCells="1">
                  <from>
                    <xdr:col>1</xdr:col>
                    <xdr:colOff>114300</xdr:colOff>
                    <xdr:row>38</xdr:row>
                    <xdr:rowOff>12700</xdr:rowOff>
                  </from>
                  <to>
                    <xdr:col>1</xdr:col>
                    <xdr:colOff>609600</xdr:colOff>
                    <xdr:row>38</xdr:row>
                    <xdr:rowOff>476250</xdr:rowOff>
                  </to>
                </anchor>
              </controlPr>
            </control>
          </mc:Choice>
        </mc:AlternateContent>
        <mc:AlternateContent xmlns:mc="http://schemas.openxmlformats.org/markup-compatibility/2006">
          <mc:Choice Requires="x14">
            <control shapeId="3089" r:id="rId13" name="Check Box 17">
              <controlPr defaultSize="0" autoFill="0" autoLine="0" autoPict="0">
                <anchor moveWithCells="1">
                  <from>
                    <xdr:col>1</xdr:col>
                    <xdr:colOff>133350</xdr:colOff>
                    <xdr:row>37</xdr:row>
                    <xdr:rowOff>57150</xdr:rowOff>
                  </from>
                  <to>
                    <xdr:col>1</xdr:col>
                    <xdr:colOff>666750</xdr:colOff>
                    <xdr:row>37</xdr:row>
                    <xdr:rowOff>482600</xdr:rowOff>
                  </to>
                </anchor>
              </controlPr>
            </control>
          </mc:Choice>
        </mc:AlternateContent>
        <mc:AlternateContent xmlns:mc="http://schemas.openxmlformats.org/markup-compatibility/2006">
          <mc:Choice Requires="x14">
            <control shapeId="3095" r:id="rId14" name="Check Box 23">
              <controlPr defaultSize="0" autoFill="0" autoLine="0" autoPict="0">
                <anchor moveWithCells="1">
                  <from>
                    <xdr:col>1</xdr:col>
                    <xdr:colOff>95250</xdr:colOff>
                    <xdr:row>29</xdr:row>
                    <xdr:rowOff>152400</xdr:rowOff>
                  </from>
                  <to>
                    <xdr:col>1</xdr:col>
                    <xdr:colOff>355600</xdr:colOff>
                    <xdr:row>29</xdr:row>
                    <xdr:rowOff>406400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98DE7A1E-D57B-4AF7-8840-12D27D289F07}">
          <x14:formula1>
            <xm:f>Parámetros!$C$7:$C$11</xm:f>
          </x14:formula1>
          <xm:sqref>E7:E12</xm:sqref>
        </x14:dataValidation>
        <x14:dataValidation type="list" allowBlank="1" showInputMessage="1" showErrorMessage="1" xr:uid="{C668355D-49E2-42F0-BFEF-F12A47F3BDBF}">
          <x14:formula1>
            <xm:f>Parámetros!$C$15:$C$19</xm:f>
          </x14:formula1>
          <xm:sqref>G7:G12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20F3-0FEE-46BC-9F1B-BA555CCF2326}">
  <sheetPr codeName="Hoja4"/>
  <dimension ref="A1:P62"/>
  <sheetViews>
    <sheetView view="pageBreakPreview" topLeftCell="C1" zoomScale="115" zoomScaleNormal="100" zoomScaleSheetLayoutView="115" workbookViewId="0">
      <pane ySplit="4" topLeftCell="A5" activePane="bottomLeft" state="frozen"/>
      <selection pane="bottomLeft" activeCell="V20" sqref="V20"/>
    </sheetView>
  </sheetViews>
  <sheetFormatPr baseColWidth="10" defaultRowHeight="14.5" x14ac:dyDescent="0.35"/>
  <cols>
    <col min="1" max="1" width="10.90625" style="1"/>
    <col min="3" max="3" width="63.90625" customWidth="1"/>
    <col min="4" max="4" width="11.81640625" customWidth="1"/>
    <col min="5" max="5" width="3.81640625" customWidth="1"/>
    <col min="6" max="6" width="17.1796875" customWidth="1"/>
    <col min="7" max="7" width="13.453125" customWidth="1"/>
    <col min="11" max="14" width="10.90625" hidden="1" customWidth="1"/>
    <col min="15" max="15" width="10.90625" customWidth="1"/>
  </cols>
  <sheetData>
    <row r="1" spans="2:16" x14ac:dyDescent="0.35">
      <c r="B1" s="1"/>
      <c r="C1" s="1"/>
      <c r="D1" s="1"/>
      <c r="E1" s="1"/>
      <c r="F1" s="1"/>
      <c r="G1" s="1"/>
      <c r="H1" s="1"/>
      <c r="I1" s="1"/>
      <c r="J1" s="1"/>
      <c r="K1" s="1"/>
      <c r="L1" s="1"/>
      <c r="M1" s="1"/>
      <c r="N1" s="1"/>
      <c r="O1" s="1"/>
      <c r="P1" s="1"/>
    </row>
    <row r="2" spans="2:16" x14ac:dyDescent="0.35">
      <c r="B2" s="589" t="s">
        <v>16</v>
      </c>
      <c r="C2" s="589"/>
      <c r="D2" s="589"/>
      <c r="E2" s="589"/>
      <c r="F2" s="589"/>
      <c r="G2" s="589"/>
      <c r="H2" s="589"/>
      <c r="I2" s="589"/>
      <c r="J2" s="589"/>
      <c r="K2" s="1"/>
      <c r="L2" s="1"/>
      <c r="M2" s="1"/>
      <c r="N2" s="1"/>
      <c r="O2" s="1"/>
      <c r="P2" s="1"/>
    </row>
    <row r="3" spans="2:16" x14ac:dyDescent="0.35">
      <c r="B3" s="589" t="s">
        <v>17</v>
      </c>
      <c r="C3" s="589"/>
      <c r="D3" s="589"/>
      <c r="E3" s="589"/>
      <c r="F3" s="589"/>
      <c r="G3" s="589"/>
      <c r="H3" s="589"/>
      <c r="I3" s="589"/>
      <c r="J3" s="589"/>
      <c r="K3" s="1"/>
      <c r="L3" s="1"/>
      <c r="M3" s="1"/>
      <c r="N3" s="1"/>
      <c r="O3" s="1"/>
      <c r="P3" s="1"/>
    </row>
    <row r="4" spans="2:16" x14ac:dyDescent="0.35">
      <c r="B4" s="589" t="s">
        <v>42</v>
      </c>
      <c r="C4" s="589"/>
      <c r="D4" s="589"/>
      <c r="E4" s="589"/>
      <c r="F4" s="589"/>
      <c r="G4" s="589"/>
      <c r="H4" s="589"/>
      <c r="I4" s="589"/>
      <c r="J4" s="589"/>
      <c r="K4" s="1"/>
      <c r="L4" s="1"/>
      <c r="M4" s="1"/>
      <c r="N4" s="1"/>
      <c r="O4" s="1"/>
      <c r="P4" s="1"/>
    </row>
    <row r="5" spans="2:16" x14ac:dyDescent="0.35">
      <c r="B5" s="1"/>
      <c r="C5" s="1"/>
      <c r="D5" s="1"/>
      <c r="E5" s="1"/>
      <c r="F5" s="1"/>
      <c r="G5" s="1"/>
      <c r="H5" s="1"/>
      <c r="I5" s="1"/>
      <c r="J5" s="1"/>
      <c r="K5" s="1"/>
      <c r="L5" s="1"/>
      <c r="M5" s="1"/>
      <c r="N5" s="1"/>
      <c r="O5" s="1"/>
      <c r="P5" s="1"/>
    </row>
    <row r="6" spans="2:16" x14ac:dyDescent="0.35">
      <c r="B6" s="1"/>
      <c r="C6" s="2" t="s">
        <v>20</v>
      </c>
      <c r="D6" s="2" t="s">
        <v>43</v>
      </c>
      <c r="E6" s="3"/>
      <c r="F6" s="4" t="s">
        <v>19</v>
      </c>
      <c r="G6" s="2" t="s">
        <v>44</v>
      </c>
      <c r="H6" s="1"/>
      <c r="I6" s="1"/>
      <c r="J6" s="1"/>
      <c r="K6" s="1" t="s">
        <v>64</v>
      </c>
      <c r="L6" s="1"/>
      <c r="M6" s="1"/>
      <c r="N6" s="1"/>
      <c r="O6" s="1"/>
      <c r="P6" s="1"/>
    </row>
    <row r="7" spans="2:16" x14ac:dyDescent="0.35">
      <c r="B7" s="1"/>
      <c r="C7" s="5" t="s">
        <v>27</v>
      </c>
      <c r="D7" s="6">
        <v>20</v>
      </c>
      <c r="E7" s="1"/>
      <c r="F7" s="5" t="s">
        <v>45</v>
      </c>
      <c r="G7" s="7">
        <v>1</v>
      </c>
      <c r="H7" s="1"/>
      <c r="I7" s="1"/>
      <c r="J7" s="1"/>
      <c r="K7" s="43">
        <v>2</v>
      </c>
      <c r="L7" s="1" t="e" vm="2">
        <v>#VALUE!</v>
      </c>
      <c r="M7" s="1"/>
      <c r="N7" s="1" t="e" vm="3">
        <v>#VALUE!</v>
      </c>
      <c r="O7" s="1"/>
      <c r="P7" s="1"/>
    </row>
    <row r="8" spans="2:16" x14ac:dyDescent="0.35">
      <c r="B8" s="1"/>
      <c r="C8" s="5" t="s">
        <v>46</v>
      </c>
      <c r="D8" s="6">
        <v>40</v>
      </c>
      <c r="E8" s="1"/>
      <c r="F8" s="5" t="s">
        <v>47</v>
      </c>
      <c r="G8" s="7">
        <v>2</v>
      </c>
      <c r="H8" s="1"/>
      <c r="I8" s="1"/>
      <c r="J8" s="1"/>
      <c r="K8" s="1"/>
      <c r="L8" s="1" t="e" vm="4">
        <v>#VALUE!</v>
      </c>
      <c r="M8" s="1"/>
      <c r="N8" s="1" t="e" vm="4">
        <v>#VALUE!</v>
      </c>
      <c r="O8" s="1"/>
      <c r="P8" s="1"/>
    </row>
    <row r="9" spans="2:16" x14ac:dyDescent="0.35">
      <c r="B9" s="1"/>
      <c r="C9" s="5" t="s">
        <v>48</v>
      </c>
      <c r="D9" s="6">
        <v>60</v>
      </c>
      <c r="E9" s="1"/>
      <c r="F9" s="5" t="s">
        <v>49</v>
      </c>
      <c r="G9" s="7">
        <v>3</v>
      </c>
      <c r="H9" s="1"/>
      <c r="I9" s="1"/>
      <c r="J9" s="1"/>
      <c r="K9" s="1"/>
      <c r="L9" s="1" t="e" vm="5">
        <v>#VALUE!</v>
      </c>
      <c r="M9" s="1"/>
      <c r="N9" s="1" t="e" vm="5">
        <v>#VALUE!</v>
      </c>
      <c r="O9" s="1"/>
      <c r="P9" s="1"/>
    </row>
    <row r="10" spans="2:16" x14ac:dyDescent="0.35">
      <c r="B10" s="1"/>
      <c r="C10" s="5" t="s">
        <v>50</v>
      </c>
      <c r="D10" s="6">
        <v>80</v>
      </c>
      <c r="E10" s="1"/>
      <c r="F10" s="5" t="s">
        <v>51</v>
      </c>
      <c r="G10" s="7">
        <v>4</v>
      </c>
      <c r="H10" s="1"/>
      <c r="I10" s="1"/>
      <c r="J10" s="1"/>
      <c r="K10" s="1"/>
      <c r="L10" s="1"/>
      <c r="M10" s="1"/>
      <c r="N10" s="1"/>
      <c r="O10" s="1"/>
      <c r="P10" s="1"/>
    </row>
    <row r="11" spans="2:16" x14ac:dyDescent="0.35">
      <c r="B11" s="1"/>
      <c r="C11" s="5" t="s">
        <v>52</v>
      </c>
      <c r="D11" s="6">
        <v>100</v>
      </c>
      <c r="E11" s="1"/>
      <c r="F11" s="1"/>
      <c r="G11" s="1"/>
      <c r="H11" s="1"/>
      <c r="I11" s="1"/>
      <c r="J11" s="1"/>
      <c r="K11" s="1"/>
      <c r="L11" s="1"/>
      <c r="M11" s="1"/>
      <c r="N11" s="1"/>
      <c r="O11" s="1"/>
      <c r="P11" s="1"/>
    </row>
    <row r="12" spans="2:16" x14ac:dyDescent="0.35">
      <c r="B12" s="1"/>
      <c r="C12" s="1"/>
      <c r="D12" s="1"/>
      <c r="E12" s="1"/>
      <c r="F12" s="1"/>
      <c r="G12" s="1"/>
      <c r="H12" s="1"/>
      <c r="I12" s="1"/>
      <c r="J12" s="1"/>
      <c r="K12" s="1"/>
      <c r="L12" s="1"/>
      <c r="M12" s="1"/>
      <c r="N12" s="1"/>
      <c r="O12" s="1"/>
      <c r="P12" s="1"/>
    </row>
    <row r="13" spans="2:16" x14ac:dyDescent="0.35">
      <c r="B13" s="1"/>
      <c r="C13" s="1"/>
      <c r="D13" s="1"/>
      <c r="E13" s="1"/>
      <c r="K13" s="1"/>
      <c r="L13" s="1"/>
      <c r="M13" s="1"/>
      <c r="N13" s="1"/>
      <c r="O13" s="1"/>
      <c r="P13" s="1"/>
    </row>
    <row r="14" spans="2:16" x14ac:dyDescent="0.35">
      <c r="B14" s="1"/>
      <c r="C14" s="4" t="s">
        <v>21</v>
      </c>
      <c r="D14" s="4" t="s">
        <v>43</v>
      </c>
      <c r="E14" s="1"/>
      <c r="F14" s="44" t="s">
        <v>70</v>
      </c>
      <c r="G14" s="590" t="s">
        <v>76</v>
      </c>
      <c r="H14" s="591"/>
      <c r="I14" s="591"/>
      <c r="J14" s="591"/>
      <c r="K14" s="591"/>
      <c r="L14" s="591"/>
      <c r="M14" s="591"/>
      <c r="N14" s="591"/>
      <c r="O14" s="591"/>
      <c r="P14" s="591"/>
    </row>
    <row r="15" spans="2:16" ht="33.5" customHeight="1" x14ac:dyDescent="0.35">
      <c r="B15" s="1"/>
      <c r="C15" s="8" t="s">
        <v>53</v>
      </c>
      <c r="D15" s="9">
        <v>20</v>
      </c>
      <c r="E15" s="1"/>
      <c r="F15" s="45" t="s">
        <v>71</v>
      </c>
      <c r="G15" s="592" t="s">
        <v>77</v>
      </c>
      <c r="H15" s="592"/>
      <c r="I15" s="592"/>
      <c r="J15" s="592"/>
      <c r="K15" s="592"/>
      <c r="L15" s="592"/>
      <c r="M15" s="592"/>
      <c r="N15" s="592"/>
      <c r="O15" s="592"/>
      <c r="P15" s="592"/>
    </row>
    <row r="16" spans="2:16" ht="40.5" customHeight="1" x14ac:dyDescent="0.35">
      <c r="B16" s="1"/>
      <c r="C16" s="8" t="s">
        <v>54</v>
      </c>
      <c r="D16" s="9">
        <v>40</v>
      </c>
      <c r="E16" s="1"/>
      <c r="F16" s="46" t="s">
        <v>72</v>
      </c>
      <c r="G16" s="592" t="s">
        <v>78</v>
      </c>
      <c r="H16" s="592"/>
      <c r="I16" s="592"/>
      <c r="J16" s="592"/>
      <c r="K16" s="592"/>
      <c r="L16" s="592"/>
      <c r="M16" s="592"/>
      <c r="N16" s="592"/>
      <c r="O16" s="592"/>
      <c r="P16" s="592"/>
    </row>
    <row r="17" spans="2:16" ht="35.5" customHeight="1" x14ac:dyDescent="0.35">
      <c r="B17" s="1"/>
      <c r="C17" s="8" t="s">
        <v>55</v>
      </c>
      <c r="D17" s="9">
        <v>60</v>
      </c>
      <c r="E17" s="1"/>
      <c r="F17" s="47" t="s">
        <v>73</v>
      </c>
      <c r="G17" s="588" t="s">
        <v>79</v>
      </c>
      <c r="H17" s="588"/>
      <c r="I17" s="588"/>
      <c r="J17" s="588"/>
      <c r="K17" s="588"/>
      <c r="L17" s="588"/>
      <c r="M17" s="588"/>
      <c r="N17" s="588"/>
      <c r="O17" s="588"/>
      <c r="P17" s="588"/>
    </row>
    <row r="18" spans="2:16" ht="47.5" customHeight="1" x14ac:dyDescent="0.35">
      <c r="B18" s="1"/>
      <c r="C18" s="8" t="s">
        <v>82</v>
      </c>
      <c r="D18" s="9">
        <v>80</v>
      </c>
      <c r="E18" s="1"/>
      <c r="F18" s="48" t="s">
        <v>74</v>
      </c>
      <c r="G18" s="588" t="s">
        <v>81</v>
      </c>
      <c r="H18" s="588"/>
      <c r="I18" s="588"/>
      <c r="J18" s="588"/>
      <c r="K18" s="588"/>
      <c r="L18" s="588"/>
      <c r="M18" s="588"/>
      <c r="N18" s="588"/>
      <c r="O18" s="588"/>
      <c r="P18" s="588"/>
    </row>
    <row r="19" spans="2:16" ht="42.5" customHeight="1" x14ac:dyDescent="0.35">
      <c r="B19" s="1"/>
      <c r="C19" s="8" t="s">
        <v>83</v>
      </c>
      <c r="D19" s="9">
        <v>100</v>
      </c>
      <c r="E19" s="1"/>
      <c r="F19" s="49" t="s">
        <v>75</v>
      </c>
      <c r="G19" s="588" t="s">
        <v>80</v>
      </c>
      <c r="H19" s="588"/>
      <c r="I19" s="588"/>
      <c r="J19" s="588"/>
      <c r="K19" s="588"/>
      <c r="L19" s="588"/>
      <c r="M19" s="588"/>
      <c r="N19" s="588"/>
      <c r="O19" s="588"/>
      <c r="P19" s="588"/>
    </row>
    <row r="20" spans="2:16" x14ac:dyDescent="0.35">
      <c r="B20" s="1"/>
      <c r="C20" s="1"/>
      <c r="D20" s="1"/>
      <c r="E20" s="1"/>
      <c r="F20" s="1"/>
      <c r="G20" s="1"/>
      <c r="H20" s="1"/>
      <c r="I20" s="1"/>
      <c r="J20" s="1"/>
      <c r="K20" s="1"/>
      <c r="L20" s="1"/>
      <c r="M20" s="1"/>
      <c r="N20" s="1"/>
      <c r="O20" s="1"/>
      <c r="P20" s="1"/>
    </row>
    <row r="21" spans="2:16" x14ac:dyDescent="0.35">
      <c r="B21" s="1"/>
      <c r="C21" s="1"/>
      <c r="D21" s="1"/>
      <c r="E21" s="1"/>
      <c r="F21" s="1"/>
      <c r="G21" s="1"/>
      <c r="H21" s="1"/>
      <c r="I21" s="1"/>
      <c r="J21" s="1"/>
      <c r="K21" s="1"/>
      <c r="L21" s="1"/>
      <c r="M21" s="1"/>
      <c r="N21" s="1"/>
      <c r="O21" s="1"/>
      <c r="P21" s="1"/>
    </row>
    <row r="22" spans="2:16" x14ac:dyDescent="0.35">
      <c r="B22" s="1"/>
      <c r="C22" s="1"/>
      <c r="D22" s="1"/>
      <c r="E22" s="1"/>
      <c r="F22" s="1"/>
      <c r="G22" s="1"/>
      <c r="H22" s="1"/>
      <c r="I22" s="1"/>
      <c r="J22" s="1"/>
      <c r="K22" s="1"/>
      <c r="L22" s="1"/>
      <c r="M22" s="1"/>
      <c r="N22" s="1"/>
      <c r="O22" s="1"/>
      <c r="P22" s="1"/>
    </row>
    <row r="23" spans="2:16" x14ac:dyDescent="0.35">
      <c r="B23" s="1"/>
      <c r="C23" s="1"/>
      <c r="D23" s="1"/>
      <c r="E23" s="1"/>
      <c r="F23" s="1"/>
      <c r="G23" s="1"/>
      <c r="H23" s="1"/>
      <c r="I23" s="1"/>
      <c r="J23" s="1"/>
      <c r="K23" s="1"/>
      <c r="L23" s="1"/>
      <c r="M23" s="1"/>
      <c r="N23" s="1"/>
      <c r="O23" s="1"/>
      <c r="P23" s="1"/>
    </row>
    <row r="24" spans="2:16" x14ac:dyDescent="0.35">
      <c r="B24" s="1"/>
      <c r="C24" s="1"/>
      <c r="D24" s="1"/>
      <c r="E24" s="1"/>
      <c r="F24" s="1"/>
      <c r="G24" s="1"/>
      <c r="H24" s="1"/>
      <c r="I24" s="1"/>
      <c r="J24" s="1"/>
      <c r="K24" s="1"/>
      <c r="L24" s="1"/>
      <c r="M24" s="1"/>
      <c r="N24" s="1"/>
      <c r="O24" s="1"/>
      <c r="P24" s="1"/>
    </row>
    <row r="25" spans="2:16" x14ac:dyDescent="0.35">
      <c r="B25" s="1"/>
      <c r="C25" s="1"/>
      <c r="D25" s="1"/>
      <c r="E25" s="1"/>
      <c r="F25" s="1"/>
      <c r="G25" s="1"/>
      <c r="H25" s="1"/>
      <c r="I25" s="1"/>
      <c r="J25" s="1"/>
      <c r="K25" s="1"/>
      <c r="L25" s="1"/>
      <c r="M25" s="1"/>
      <c r="N25" s="1"/>
      <c r="O25" s="1"/>
      <c r="P25" s="1"/>
    </row>
    <row r="26" spans="2:16" x14ac:dyDescent="0.35">
      <c r="B26" s="1"/>
      <c r="C26" s="1"/>
      <c r="D26" s="1"/>
      <c r="E26" s="1"/>
      <c r="F26" s="1"/>
      <c r="G26" s="1"/>
      <c r="H26" s="1"/>
      <c r="I26" s="1"/>
      <c r="J26" s="1"/>
      <c r="K26" s="1"/>
      <c r="L26" s="1"/>
      <c r="M26" s="1"/>
      <c r="N26" s="1"/>
      <c r="O26" s="1"/>
      <c r="P26" s="1"/>
    </row>
    <row r="27" spans="2:16" x14ac:dyDescent="0.35">
      <c r="B27" s="1"/>
      <c r="C27" s="1"/>
      <c r="D27" s="1"/>
      <c r="E27" s="1"/>
      <c r="F27" s="1"/>
      <c r="G27" s="1"/>
      <c r="H27" s="1"/>
      <c r="I27" s="1"/>
      <c r="J27" s="1"/>
      <c r="K27" s="1"/>
      <c r="L27" s="1"/>
      <c r="M27" s="1"/>
      <c r="N27" s="1"/>
      <c r="O27" s="1"/>
      <c r="P27" s="1"/>
    </row>
    <row r="28" spans="2:16" x14ac:dyDescent="0.35">
      <c r="B28" s="1"/>
      <c r="C28" s="1"/>
      <c r="D28" s="1"/>
      <c r="E28" s="1"/>
      <c r="F28" s="1"/>
      <c r="G28" s="1"/>
      <c r="H28" s="1"/>
      <c r="I28" s="1"/>
      <c r="J28" s="1"/>
      <c r="K28" s="1"/>
      <c r="L28" s="1"/>
      <c r="M28" s="1"/>
      <c r="N28" s="1"/>
      <c r="O28" s="1"/>
      <c r="P28" s="1"/>
    </row>
    <row r="29" spans="2:16" x14ac:dyDescent="0.35">
      <c r="B29" s="1"/>
      <c r="C29" s="1"/>
      <c r="D29" s="1"/>
      <c r="E29" s="1"/>
      <c r="F29" s="1"/>
      <c r="G29" s="1"/>
      <c r="H29" s="1"/>
      <c r="I29" s="1"/>
      <c r="J29" s="1"/>
      <c r="K29" s="1"/>
      <c r="L29" s="1"/>
      <c r="M29" s="1"/>
      <c r="N29" s="1"/>
      <c r="O29" s="1"/>
      <c r="P29" s="1"/>
    </row>
    <row r="30" spans="2:16" x14ac:dyDescent="0.35">
      <c r="B30" s="1"/>
      <c r="C30" s="1"/>
      <c r="D30" s="1"/>
      <c r="E30" s="1"/>
      <c r="F30" s="1"/>
      <c r="G30" s="1"/>
      <c r="H30" s="1"/>
      <c r="I30" s="1"/>
      <c r="J30" s="1"/>
      <c r="K30" s="1"/>
      <c r="L30" s="1"/>
      <c r="M30" s="1"/>
      <c r="N30" s="1"/>
      <c r="O30" s="1"/>
      <c r="P30" s="1"/>
    </row>
    <row r="31" spans="2:16" x14ac:dyDescent="0.35">
      <c r="B31" s="1"/>
      <c r="C31" s="1"/>
      <c r="D31" s="1"/>
      <c r="E31" s="1"/>
      <c r="F31" s="1"/>
      <c r="G31" s="1"/>
      <c r="H31" s="1"/>
      <c r="I31" s="1"/>
      <c r="J31" s="1"/>
      <c r="K31" s="1"/>
      <c r="L31" s="1"/>
      <c r="M31" s="1"/>
      <c r="N31" s="1"/>
      <c r="O31" s="1"/>
      <c r="P31" s="1"/>
    </row>
    <row r="32" spans="2:16" x14ac:dyDescent="0.35">
      <c r="B32" s="1"/>
      <c r="C32" s="1"/>
      <c r="D32" s="1"/>
      <c r="E32" s="1"/>
      <c r="F32" s="1"/>
      <c r="G32" s="1"/>
      <c r="H32" s="1"/>
      <c r="I32" s="1"/>
      <c r="J32" s="1"/>
      <c r="K32" s="1"/>
      <c r="L32" s="1"/>
      <c r="M32" s="1"/>
      <c r="N32" s="1"/>
      <c r="O32" s="1"/>
      <c r="P32" s="1"/>
    </row>
    <row r="33" spans="2:16" x14ac:dyDescent="0.35">
      <c r="B33" s="1"/>
      <c r="C33" s="1"/>
      <c r="D33" s="1"/>
      <c r="E33" s="1"/>
      <c r="F33" s="1"/>
      <c r="G33" s="1"/>
      <c r="H33" s="1"/>
      <c r="I33" s="1"/>
      <c r="J33" s="1"/>
      <c r="K33" s="1"/>
      <c r="L33" s="1"/>
      <c r="M33" s="1"/>
      <c r="N33" s="1"/>
      <c r="O33" s="1"/>
      <c r="P33" s="1"/>
    </row>
    <row r="34" spans="2:16" x14ac:dyDescent="0.35">
      <c r="B34" s="1"/>
      <c r="C34" s="1"/>
      <c r="D34" s="1"/>
      <c r="E34" s="1"/>
      <c r="F34" s="1"/>
      <c r="G34" s="1"/>
      <c r="H34" s="1"/>
      <c r="I34" s="1"/>
      <c r="J34" s="1"/>
      <c r="K34" s="1"/>
      <c r="L34" s="1"/>
      <c r="M34" s="1"/>
      <c r="N34" s="1"/>
      <c r="O34" s="1"/>
      <c r="P34" s="1"/>
    </row>
    <row r="35" spans="2:16" x14ac:dyDescent="0.35">
      <c r="B35" s="1"/>
      <c r="C35" s="1"/>
      <c r="D35" s="1"/>
      <c r="E35" s="1"/>
      <c r="F35" s="1"/>
      <c r="G35" s="1"/>
      <c r="H35" s="1"/>
      <c r="I35" s="1"/>
      <c r="J35" s="1"/>
      <c r="K35" s="1"/>
      <c r="L35" s="1"/>
      <c r="M35" s="1"/>
      <c r="N35" s="1"/>
      <c r="O35" s="1"/>
      <c r="P35" s="1"/>
    </row>
    <row r="36" spans="2:16" x14ac:dyDescent="0.35">
      <c r="B36" s="1"/>
      <c r="C36" s="1"/>
      <c r="D36" s="1"/>
      <c r="E36" s="1"/>
      <c r="F36" s="1"/>
      <c r="G36" s="1"/>
      <c r="H36" s="1"/>
      <c r="I36" s="1"/>
      <c r="J36" s="1"/>
      <c r="K36" s="1"/>
      <c r="L36" s="1"/>
      <c r="M36" s="1"/>
      <c r="N36" s="1"/>
      <c r="O36" s="1"/>
      <c r="P36" s="1"/>
    </row>
    <row r="37" spans="2:16" x14ac:dyDescent="0.35">
      <c r="B37" s="1"/>
      <c r="C37" s="1"/>
      <c r="D37" s="1"/>
      <c r="E37" s="1"/>
      <c r="F37" s="1"/>
      <c r="G37" s="1"/>
      <c r="H37" s="1"/>
      <c r="I37" s="1"/>
      <c r="J37" s="1"/>
      <c r="K37" s="1"/>
      <c r="L37" s="1"/>
      <c r="M37" s="1"/>
      <c r="N37" s="1"/>
      <c r="O37" s="1"/>
      <c r="P37" s="1"/>
    </row>
    <row r="38" spans="2:16" x14ac:dyDescent="0.35">
      <c r="B38" s="1"/>
      <c r="C38" s="1"/>
      <c r="D38" s="1"/>
      <c r="E38" s="1"/>
      <c r="F38" s="1"/>
      <c r="G38" s="1"/>
      <c r="H38" s="1"/>
      <c r="I38" s="1"/>
      <c r="J38" s="1"/>
      <c r="K38" s="1"/>
      <c r="L38" s="1"/>
      <c r="M38" s="1"/>
      <c r="N38" s="1"/>
      <c r="O38" s="1"/>
      <c r="P38" s="1"/>
    </row>
    <row r="39" spans="2:16" x14ac:dyDescent="0.35">
      <c r="B39" s="1"/>
      <c r="C39" s="1"/>
      <c r="D39" s="1"/>
      <c r="E39" s="1"/>
      <c r="F39" s="1"/>
      <c r="G39" s="1"/>
      <c r="H39" s="1"/>
      <c r="I39" s="1"/>
      <c r="J39" s="1"/>
      <c r="K39" s="1"/>
      <c r="L39" s="1"/>
      <c r="M39" s="1"/>
      <c r="N39" s="1"/>
      <c r="O39" s="1"/>
      <c r="P39" s="1"/>
    </row>
    <row r="40" spans="2:16" x14ac:dyDescent="0.35">
      <c r="B40" s="1"/>
      <c r="C40" s="1"/>
      <c r="D40" s="1"/>
      <c r="E40" s="1"/>
      <c r="F40" s="1"/>
      <c r="G40" s="1"/>
      <c r="H40" s="1"/>
      <c r="I40" s="1"/>
      <c r="J40" s="1"/>
      <c r="K40" s="1"/>
      <c r="L40" s="1"/>
      <c r="M40" s="1"/>
      <c r="N40" s="1"/>
      <c r="O40" s="1"/>
      <c r="P40" s="1"/>
    </row>
    <row r="41" spans="2:16" x14ac:dyDescent="0.35">
      <c r="B41" s="1"/>
      <c r="C41" s="1"/>
      <c r="D41" s="1"/>
      <c r="E41" s="1"/>
      <c r="F41" s="1"/>
      <c r="G41" s="1"/>
      <c r="H41" s="1"/>
      <c r="I41" s="1"/>
      <c r="J41" s="1"/>
      <c r="K41" s="1"/>
      <c r="L41" s="1"/>
      <c r="M41" s="1"/>
      <c r="N41" s="1"/>
      <c r="O41" s="1"/>
      <c r="P41" s="1"/>
    </row>
    <row r="42" spans="2:16" x14ac:dyDescent="0.35">
      <c r="B42" s="1"/>
      <c r="C42" s="1"/>
      <c r="D42" s="1"/>
      <c r="E42" s="1"/>
      <c r="F42" s="1"/>
      <c r="G42" s="1"/>
      <c r="H42" s="1"/>
      <c r="I42" s="1"/>
      <c r="J42" s="1"/>
      <c r="K42" s="1"/>
      <c r="L42" s="1"/>
      <c r="M42" s="1"/>
      <c r="N42" s="1"/>
      <c r="O42" s="1"/>
      <c r="P42" s="1"/>
    </row>
    <row r="43" spans="2:16" x14ac:dyDescent="0.35">
      <c r="B43" s="1"/>
      <c r="C43" s="1"/>
      <c r="D43" s="1"/>
      <c r="E43" s="1"/>
      <c r="F43" s="1"/>
      <c r="G43" s="1"/>
      <c r="H43" s="1"/>
      <c r="I43" s="1"/>
      <c r="J43" s="1"/>
      <c r="K43" s="1"/>
      <c r="L43" s="1"/>
      <c r="M43" s="1"/>
      <c r="N43" s="1"/>
      <c r="O43" s="1"/>
      <c r="P43" s="1"/>
    </row>
    <row r="44" spans="2:16" x14ac:dyDescent="0.35">
      <c r="B44" s="1"/>
      <c r="C44" s="1"/>
      <c r="D44" s="1"/>
      <c r="E44" s="1"/>
      <c r="F44" s="1"/>
      <c r="G44" s="1"/>
      <c r="H44" s="1"/>
      <c r="I44" s="1"/>
      <c r="J44" s="1"/>
      <c r="K44" s="1"/>
      <c r="L44" s="1"/>
      <c r="M44" s="1"/>
      <c r="N44" s="1"/>
      <c r="O44" s="1"/>
      <c r="P44" s="1"/>
    </row>
    <row r="45" spans="2:16" x14ac:dyDescent="0.35">
      <c r="B45" s="1"/>
      <c r="C45" s="1"/>
      <c r="D45" s="1"/>
      <c r="E45" s="1"/>
      <c r="F45" s="1"/>
      <c r="G45" s="1"/>
      <c r="H45" s="1"/>
      <c r="I45" s="1"/>
      <c r="J45" s="1"/>
      <c r="K45" s="1"/>
      <c r="L45" s="1"/>
      <c r="M45" s="1"/>
      <c r="N45" s="1"/>
      <c r="O45" s="1"/>
      <c r="P45" s="1"/>
    </row>
    <row r="46" spans="2:16" x14ac:dyDescent="0.35">
      <c r="B46" s="1"/>
      <c r="C46" s="1"/>
      <c r="D46" s="1"/>
      <c r="E46" s="1"/>
      <c r="F46" s="1"/>
      <c r="G46" s="1"/>
      <c r="H46" s="1"/>
      <c r="I46" s="1"/>
      <c r="J46" s="1"/>
      <c r="K46" s="1"/>
      <c r="L46" s="1"/>
      <c r="M46" s="1"/>
      <c r="N46" s="1"/>
      <c r="O46" s="1"/>
      <c r="P46" s="1"/>
    </row>
    <row r="47" spans="2:16" x14ac:dyDescent="0.35">
      <c r="B47" s="1"/>
      <c r="C47" s="1"/>
      <c r="D47" s="1"/>
      <c r="E47" s="1"/>
      <c r="F47" s="1"/>
      <c r="G47" s="1"/>
      <c r="H47" s="1"/>
      <c r="I47" s="1"/>
      <c r="J47" s="1"/>
      <c r="K47" s="1"/>
      <c r="L47" s="1"/>
      <c r="M47" s="1"/>
      <c r="N47" s="1"/>
      <c r="O47" s="1"/>
      <c r="P47" s="1"/>
    </row>
    <row r="48" spans="2:16" x14ac:dyDescent="0.35">
      <c r="B48" s="1"/>
      <c r="C48" s="1"/>
      <c r="D48" s="1"/>
      <c r="E48" s="1"/>
      <c r="F48" s="1"/>
      <c r="G48" s="1"/>
      <c r="H48" s="1"/>
      <c r="I48" s="1"/>
      <c r="J48" s="1"/>
      <c r="K48" s="1"/>
      <c r="L48" s="1"/>
      <c r="M48" s="1"/>
      <c r="N48" s="1"/>
      <c r="O48" s="1"/>
      <c r="P48" s="1"/>
    </row>
    <row r="49" spans="2:16" x14ac:dyDescent="0.35">
      <c r="B49" s="1"/>
      <c r="C49" s="1"/>
      <c r="D49" s="1"/>
      <c r="E49" s="1"/>
      <c r="F49" s="1"/>
      <c r="G49" s="1"/>
      <c r="H49" s="1"/>
      <c r="I49" s="1"/>
      <c r="J49" s="1"/>
      <c r="K49" s="1"/>
      <c r="L49" s="1"/>
      <c r="M49" s="1"/>
      <c r="N49" s="1"/>
      <c r="O49" s="1"/>
      <c r="P49" s="1"/>
    </row>
    <row r="50" spans="2:16" x14ac:dyDescent="0.35">
      <c r="B50" s="1"/>
      <c r="C50" s="1"/>
      <c r="D50" s="1"/>
      <c r="E50" s="1"/>
      <c r="F50" s="1"/>
      <c r="G50" s="1"/>
      <c r="H50" s="1"/>
      <c r="I50" s="1"/>
      <c r="J50" s="1"/>
      <c r="K50" s="1"/>
      <c r="L50" s="1"/>
      <c r="M50" s="1"/>
      <c r="N50" s="1"/>
      <c r="O50" s="1"/>
      <c r="P50" s="1"/>
    </row>
    <row r="51" spans="2:16" x14ac:dyDescent="0.35">
      <c r="B51" s="1"/>
      <c r="C51" s="1"/>
      <c r="D51" s="1"/>
      <c r="E51" s="1"/>
      <c r="F51" s="1"/>
      <c r="G51" s="1"/>
      <c r="H51" s="1"/>
      <c r="I51" s="1"/>
      <c r="J51" s="1"/>
      <c r="K51" s="1"/>
      <c r="L51" s="1"/>
      <c r="M51" s="1"/>
      <c r="N51" s="1"/>
      <c r="O51" s="1"/>
      <c r="P51" s="1"/>
    </row>
    <row r="52" spans="2:16" x14ac:dyDescent="0.35">
      <c r="B52" s="1"/>
      <c r="C52" s="1"/>
      <c r="D52" s="1"/>
      <c r="E52" s="1"/>
      <c r="F52" s="1"/>
      <c r="G52" s="1"/>
      <c r="H52" s="1"/>
      <c r="I52" s="1"/>
      <c r="J52" s="1"/>
      <c r="K52" s="1"/>
      <c r="L52" s="1"/>
      <c r="M52" s="1"/>
      <c r="N52" s="1"/>
      <c r="O52" s="1"/>
      <c r="P52" s="1"/>
    </row>
    <row r="53" spans="2:16" x14ac:dyDescent="0.35">
      <c r="B53" s="1"/>
      <c r="C53" s="1"/>
      <c r="D53" s="1"/>
      <c r="E53" s="1"/>
      <c r="F53" s="1"/>
      <c r="G53" s="1"/>
      <c r="H53" s="1"/>
      <c r="I53" s="1"/>
      <c r="J53" s="1"/>
      <c r="K53" s="1"/>
      <c r="L53" s="1"/>
      <c r="M53" s="1"/>
      <c r="N53" s="1"/>
      <c r="O53" s="1"/>
      <c r="P53" s="1"/>
    </row>
    <row r="54" spans="2:16" x14ac:dyDescent="0.35">
      <c r="B54" s="1"/>
      <c r="C54" s="1"/>
      <c r="D54" s="1"/>
      <c r="E54" s="1"/>
      <c r="F54" s="1"/>
      <c r="G54" s="1"/>
      <c r="H54" s="1"/>
      <c r="I54" s="1"/>
      <c r="J54" s="1"/>
      <c r="K54" s="1"/>
      <c r="L54" s="1"/>
      <c r="M54" s="1"/>
      <c r="N54" s="1"/>
      <c r="O54" s="1"/>
      <c r="P54" s="1"/>
    </row>
    <row r="55" spans="2:16" x14ac:dyDescent="0.35">
      <c r="B55" s="1"/>
      <c r="C55" s="1"/>
      <c r="D55" s="1"/>
      <c r="E55" s="1"/>
      <c r="F55" s="1"/>
      <c r="G55" s="1"/>
      <c r="H55" s="1"/>
      <c r="I55" s="1"/>
      <c r="J55" s="1"/>
      <c r="K55" s="1"/>
      <c r="L55" s="1"/>
      <c r="M55" s="1"/>
      <c r="N55" s="1"/>
      <c r="O55" s="1"/>
      <c r="P55" s="1"/>
    </row>
    <row r="56" spans="2:16" x14ac:dyDescent="0.35">
      <c r="B56" s="1"/>
      <c r="C56" s="1"/>
      <c r="D56" s="1"/>
      <c r="E56" s="1"/>
      <c r="F56" s="1"/>
      <c r="G56" s="1"/>
      <c r="H56" s="1"/>
      <c r="I56" s="1"/>
      <c r="J56" s="1"/>
      <c r="K56" s="1"/>
      <c r="L56" s="1"/>
      <c r="M56" s="1"/>
      <c r="N56" s="1"/>
      <c r="O56" s="1"/>
      <c r="P56" s="1"/>
    </row>
    <row r="57" spans="2:16" x14ac:dyDescent="0.35">
      <c r="B57" s="1"/>
      <c r="C57" s="1"/>
      <c r="D57" s="1"/>
      <c r="E57" s="1"/>
      <c r="F57" s="1"/>
      <c r="G57" s="1"/>
      <c r="H57" s="1"/>
      <c r="I57" s="1"/>
      <c r="J57" s="1"/>
      <c r="K57" s="1"/>
      <c r="L57" s="1"/>
      <c r="M57" s="1"/>
      <c r="N57" s="1"/>
      <c r="O57" s="1"/>
      <c r="P57" s="1"/>
    </row>
    <row r="58" spans="2:16" x14ac:dyDescent="0.35">
      <c r="B58" s="1"/>
      <c r="C58" s="1"/>
      <c r="D58" s="1"/>
      <c r="E58" s="1"/>
      <c r="F58" s="1"/>
      <c r="G58" s="1"/>
      <c r="H58" s="1"/>
      <c r="I58" s="1"/>
      <c r="J58" s="1"/>
      <c r="K58" s="1"/>
      <c r="L58" s="1"/>
      <c r="M58" s="1"/>
      <c r="N58" s="1"/>
      <c r="O58" s="1"/>
      <c r="P58" s="1"/>
    </row>
    <row r="59" spans="2:16" x14ac:dyDescent="0.35">
      <c r="B59" s="1"/>
      <c r="C59" s="1"/>
      <c r="D59" s="1"/>
      <c r="E59" s="1"/>
      <c r="F59" s="1"/>
      <c r="G59" s="1"/>
      <c r="H59" s="1"/>
      <c r="I59" s="1"/>
      <c r="J59" s="1"/>
      <c r="K59" s="1"/>
      <c r="L59" s="1"/>
      <c r="M59" s="1"/>
      <c r="N59" s="1"/>
      <c r="O59" s="1"/>
      <c r="P59" s="1"/>
    </row>
    <row r="60" spans="2:16" x14ac:dyDescent="0.35">
      <c r="B60" s="1"/>
      <c r="C60" s="1"/>
      <c r="D60" s="1"/>
      <c r="E60" s="1"/>
      <c r="F60" s="1"/>
      <c r="G60" s="1"/>
      <c r="H60" s="1"/>
      <c r="I60" s="1"/>
      <c r="J60" s="1"/>
      <c r="K60" s="1"/>
      <c r="L60" s="1"/>
      <c r="M60" s="1"/>
      <c r="N60" s="1"/>
      <c r="O60" s="1"/>
      <c r="P60" s="1"/>
    </row>
    <row r="61" spans="2:16" x14ac:dyDescent="0.35">
      <c r="B61" s="1"/>
      <c r="C61" s="1"/>
      <c r="D61" s="1"/>
      <c r="E61" s="1"/>
      <c r="F61" s="1"/>
      <c r="G61" s="1"/>
      <c r="H61" s="1"/>
      <c r="I61" s="1"/>
      <c r="J61" s="1"/>
      <c r="K61" s="1"/>
      <c r="L61" s="1"/>
      <c r="M61" s="1"/>
      <c r="N61" s="1"/>
      <c r="O61" s="1"/>
      <c r="P61" s="1"/>
    </row>
    <row r="62" spans="2:16" x14ac:dyDescent="0.35">
      <c r="B62" s="1"/>
      <c r="C62" s="1"/>
      <c r="D62" s="1"/>
      <c r="E62" s="1"/>
      <c r="F62" s="1"/>
      <c r="G62" s="1"/>
      <c r="H62" s="1"/>
      <c r="I62" s="1"/>
      <c r="J62" s="1"/>
      <c r="K62" s="1"/>
      <c r="L62" s="1"/>
      <c r="M62" s="1"/>
      <c r="N62" s="1"/>
      <c r="O62" s="1"/>
      <c r="P62" s="1"/>
    </row>
  </sheetData>
  <mergeCells count="9">
    <mergeCell ref="G19:P19"/>
    <mergeCell ref="B2:J2"/>
    <mergeCell ref="B3:J3"/>
    <mergeCell ref="B4:J4"/>
    <mergeCell ref="G14:P14"/>
    <mergeCell ref="G15:P15"/>
    <mergeCell ref="G16:P16"/>
    <mergeCell ref="G17:P17"/>
    <mergeCell ref="G18:P18"/>
  </mergeCells>
  <pageMargins left="0.7" right="0.7" top="0.75" bottom="0.75" header="0.3" footer="0.3"/>
  <pageSetup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303C0BEAF90B245A065FD2783585666" ma:contentTypeVersion="0" ma:contentTypeDescription="Crear nuevo documento." ma:contentTypeScope="" ma:versionID="f185b3b51b8a56077becb010ebcd98f3">
  <xsd:schema xmlns:xsd="http://www.w3.org/2001/XMLSchema" xmlns:xs="http://www.w3.org/2001/XMLSchema" xmlns:p="http://schemas.microsoft.com/office/2006/metadata/properties" xmlns:ns2="596869a7-eb7e-40f0-9e8c-964dac23f706" targetNamespace="http://schemas.microsoft.com/office/2006/metadata/properties" ma:root="true" ma:fieldsID="121e97da7bf445f5ae15c95b006e8a56"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F18DE725-C8FC-48CC-9239-B2BEF4DDAB69}"/>
</file>

<file path=customXml/itemProps2.xml><?xml version="1.0" encoding="utf-8"?>
<ds:datastoreItem xmlns:ds="http://schemas.openxmlformats.org/officeDocument/2006/customXml" ds:itemID="{E2C7D1C4-1783-4A88-AC25-769475F72124}"/>
</file>

<file path=customXml/itemProps3.xml><?xml version="1.0" encoding="utf-8"?>
<ds:datastoreItem xmlns:ds="http://schemas.openxmlformats.org/officeDocument/2006/customXml" ds:itemID="{A7D104B2-5DC8-4789-96BC-D6C422C8C6E2}"/>
</file>

<file path=customXml/itemProps4.xml><?xml version="1.0" encoding="utf-8"?>
<ds:datastoreItem xmlns:ds="http://schemas.openxmlformats.org/officeDocument/2006/customXml" ds:itemID="{32BF9C92-A9E7-4A3F-B49B-2286EB13FA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Instructivo</vt:lpstr>
      <vt:lpstr>Formato_RFC</vt:lpstr>
      <vt:lpstr>Matriz de Riesgos</vt:lpstr>
      <vt:lpstr>Parámetros</vt:lpstr>
      <vt:lpstr>Formato_RFC!Área_de_impresión</vt:lpstr>
      <vt:lpstr>Instructivo!Área_de_impresión</vt:lpstr>
      <vt:lpstr>Formato_RFC!Títulos_a_imprimir</vt:lpstr>
      <vt:lpstr>Instructivo!Títulos_a_imprimir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Leonardo Andrés Córdoba Peña</dc:creator>
  <cp:lastModifiedBy>Ana Cecilia Cundumi Morales</cp:lastModifiedBy>
  <cp:lastPrinted>2026-01-28T16:15:04Z</cp:lastPrinted>
  <dcterms:created xsi:type="dcterms:W3CDTF">2025-11-13T13:49:51Z</dcterms:created>
  <dcterms:modified xsi:type="dcterms:W3CDTF">2026-08-20T23:40:22Z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0x0101005303C0BEAF90B245A065FD2783585666</vt:lpwstr>
  </property>
</Properties>
</file>